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1465" windowHeight="11580" tabRatio="779"/>
  </bookViews>
  <sheets>
    <sheet name="КСС Смядово - улици" sheetId="64" r:id="rId1"/>
  </sheets>
  <externalReferences>
    <externalReference r:id="rId2"/>
  </externalReferences>
  <definedNames>
    <definedName name="Masiv3">'[1]масиви 7.6'!$B$46:$B$79</definedName>
    <definedName name="Masiv6">'[1]масиви 7.6'!$B$82:$B$89</definedName>
    <definedName name="_xlnm.Print_Area" localSheetId="0">'КСС Смядово - улици'!$A$1:$F$182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7" i="64" l="1"/>
  <c r="F174" i="64" l="1"/>
  <c r="F173" i="64"/>
  <c r="F159" i="64"/>
  <c r="F138" i="64"/>
  <c r="F175" i="64" s="1"/>
  <c r="F176" i="64" s="1"/>
  <c r="F116" i="64"/>
  <c r="F89" i="64"/>
  <c r="F88" i="64"/>
  <c r="F74" i="64"/>
  <c r="F52" i="64"/>
  <c r="F37" i="64"/>
  <c r="F51" i="64"/>
  <c r="F21" i="64" l="1"/>
  <c r="F22" i="64"/>
  <c r="F24" i="64"/>
  <c r="F25" i="64"/>
  <c r="F26" i="64"/>
  <c r="F27" i="64"/>
  <c r="F28" i="64"/>
  <c r="F29" i="64"/>
  <c r="F30" i="64"/>
  <c r="F31" i="64"/>
  <c r="F33" i="64"/>
  <c r="F34" i="64"/>
  <c r="F35" i="64"/>
  <c r="F36" i="64"/>
  <c r="F39" i="64"/>
  <c r="F40" i="64"/>
  <c r="F41" i="64"/>
  <c r="F42" i="64"/>
  <c r="F43" i="64"/>
  <c r="F44" i="64"/>
  <c r="F45" i="64"/>
  <c r="F46" i="64"/>
  <c r="F47" i="64"/>
  <c r="F48" i="64"/>
  <c r="F49" i="64"/>
  <c r="F50" i="64"/>
  <c r="F56" i="64"/>
  <c r="F57" i="64"/>
  <c r="F58" i="64"/>
  <c r="F60" i="64"/>
  <c r="F61" i="64"/>
  <c r="F62" i="64"/>
  <c r="F63" i="64"/>
  <c r="F64" i="64"/>
  <c r="F65" i="64"/>
  <c r="F66" i="64"/>
  <c r="F67" i="64"/>
  <c r="F68" i="64"/>
  <c r="F70" i="64"/>
  <c r="F71" i="64"/>
  <c r="F72" i="64"/>
  <c r="F73" i="64"/>
  <c r="F76" i="64"/>
  <c r="F77" i="64"/>
  <c r="F78" i="64"/>
  <c r="F79" i="64"/>
  <c r="F80" i="64"/>
  <c r="F81" i="64"/>
  <c r="F82" i="64"/>
  <c r="F83" i="64"/>
  <c r="F84" i="64"/>
  <c r="F85" i="64"/>
  <c r="F86" i="64"/>
  <c r="F87" i="64"/>
  <c r="F93" i="64"/>
  <c r="F94" i="64"/>
  <c r="F95" i="64"/>
  <c r="F96" i="64"/>
  <c r="F98" i="64"/>
  <c r="F99" i="64"/>
  <c r="F100" i="64"/>
  <c r="F101" i="64"/>
  <c r="F102" i="64"/>
  <c r="F103" i="64"/>
  <c r="F104" i="64"/>
  <c r="F105" i="64"/>
  <c r="F106" i="64"/>
  <c r="F107" i="64"/>
  <c r="F108" i="64"/>
  <c r="F109" i="64"/>
  <c r="F110" i="64"/>
  <c r="F112" i="64"/>
  <c r="F113" i="64"/>
  <c r="F114" i="64"/>
  <c r="F115" i="64"/>
  <c r="F118" i="64"/>
  <c r="F119" i="64"/>
  <c r="F120" i="64"/>
  <c r="F121" i="64"/>
  <c r="F122" i="64"/>
  <c r="F123" i="64"/>
  <c r="F124" i="64"/>
  <c r="F125" i="64"/>
  <c r="F126" i="64"/>
  <c r="F127" i="64"/>
  <c r="F128" i="64"/>
  <c r="F129" i="64"/>
  <c r="F130" i="64"/>
  <c r="F131" i="64"/>
  <c r="F132" i="64"/>
  <c r="F133" i="64"/>
  <c r="F134" i="64"/>
  <c r="F135" i="64"/>
  <c r="F136" i="64"/>
  <c r="F142" i="64"/>
  <c r="F143" i="64"/>
  <c r="F144" i="64"/>
  <c r="F146" i="64"/>
  <c r="F147" i="64"/>
  <c r="F148" i="64"/>
  <c r="F149" i="64"/>
  <c r="F150" i="64"/>
  <c r="F151" i="64"/>
  <c r="F152" i="64"/>
  <c r="F153" i="64"/>
  <c r="F155" i="64"/>
  <c r="F156" i="64"/>
  <c r="F157" i="64"/>
  <c r="F158" i="64"/>
  <c r="F161" i="64"/>
  <c r="F162" i="64"/>
  <c r="F163" i="64"/>
  <c r="F164" i="64"/>
  <c r="F165" i="64"/>
  <c r="F166" i="64"/>
  <c r="F167" i="64"/>
  <c r="F168" i="64"/>
  <c r="F169" i="64"/>
  <c r="F170" i="64"/>
  <c r="F171" i="64"/>
  <c r="F172" i="64"/>
  <c r="F20" i="64"/>
  <c r="F177" i="64" l="1"/>
</calcChain>
</file>

<file path=xl/sharedStrings.xml><?xml version="1.0" encoding="utf-8"?>
<sst xmlns="http://schemas.openxmlformats.org/spreadsheetml/2006/main" count="306" uniqueCount="99">
  <si>
    <t>№</t>
  </si>
  <si>
    <t>Мярка</t>
  </si>
  <si>
    <t>Описание на строително-монтажните работи, оборудване и/или обзавеждане</t>
  </si>
  <si>
    <t>м</t>
  </si>
  <si>
    <t>т</t>
  </si>
  <si>
    <t>м2</t>
  </si>
  <si>
    <t>м3</t>
  </si>
  <si>
    <t>кг</t>
  </si>
  <si>
    <t>ЧАСТ: ПЪТНА</t>
  </si>
  <si>
    <t>II</t>
  </si>
  <si>
    <t>Земни работи</t>
  </si>
  <si>
    <t>Изкоп за пътища-машинен</t>
  </si>
  <si>
    <t>Изкоп за пътища-ръчен</t>
  </si>
  <si>
    <t xml:space="preserve">Транспорт на земни маси на депо </t>
  </si>
  <si>
    <t>III</t>
  </si>
  <si>
    <t>Пътни работи</t>
  </si>
  <si>
    <t xml:space="preserve">Подготовка на основата на улици </t>
  </si>
  <si>
    <t>Настилка от несортиран трошен камък за улици</t>
  </si>
  <si>
    <t>Настилка от трошен камък с подбрана зърнометрия за улици</t>
  </si>
  <si>
    <t>Нови бордюр 100/25/15</t>
  </si>
  <si>
    <t>Нови бордюри 50/16/8</t>
  </si>
  <si>
    <t>Машинно полагане на непътен асфалтобетон</t>
  </si>
  <si>
    <t>Битумен разлив</t>
  </si>
  <si>
    <t>Машинно полагане на плътен асфалтобетон</t>
  </si>
  <si>
    <t>ЧАСТ: ПОСТОЯННА ОРГАНИЗАЦИЯ НА ДВИЖЕНИЕТО</t>
  </si>
  <si>
    <t>Пътна маркировка от боя с перли - машинна</t>
  </si>
  <si>
    <t>Пътна маркировка от боя с перли - ръчна</t>
  </si>
  <si>
    <t>Стойки за пътни знаци</t>
  </si>
  <si>
    <t>бр</t>
  </si>
  <si>
    <t>Пътни знаци</t>
  </si>
  <si>
    <t>Тротоарни настилки</t>
  </si>
  <si>
    <t>Изкоп за тротоари-машинен</t>
  </si>
  <si>
    <t>Изкоп за тротоари-ръчен</t>
  </si>
  <si>
    <t>Изкоп за подходи за гаражи и входове-машинен</t>
  </si>
  <si>
    <t>Изкоп за подходи за гаражи и входове-ръчен</t>
  </si>
  <si>
    <t>Настилка от трошен камък с подбрана зърнометрия за тротоари</t>
  </si>
  <si>
    <t>Настилка от трошен камък за подходи за гаражи и входове</t>
  </si>
  <si>
    <t>Нов тротоар от циментови плочи 40/40/5 см</t>
  </si>
  <si>
    <t>Направа рампа за инвалиди</t>
  </si>
  <si>
    <t>Направа джобове за контейнери за отпадъци</t>
  </si>
  <si>
    <t>Армировка А III - мрежа Ф8</t>
  </si>
  <si>
    <t xml:space="preserve">Бетон С25/30 </t>
  </si>
  <si>
    <t>Подготовка на основата на тротоари</t>
  </si>
  <si>
    <t>I</t>
  </si>
  <si>
    <t>Подготовка на основата на улици и тротоари</t>
  </si>
  <si>
    <t>Лабораторни проби от трошено-каменна настилка - натискови плочи</t>
  </si>
  <si>
    <t>Машинно полагане на неплътен асфалтобетон</t>
  </si>
  <si>
    <t>Изкоп за нови бордюри - машинно</t>
  </si>
  <si>
    <t>Изкоп за нови бордюри - ръчно</t>
  </si>
  <si>
    <t>Фрезоване на асфалтова настилка между 4 и 8 см</t>
  </si>
  <si>
    <t>Технологично фрезоване на стара настилка</t>
  </si>
  <si>
    <t>Машинно изкърпване на нарушени участъци - 4см дебелина на пласта</t>
  </si>
  <si>
    <t>Изкоп за бетонова канавка - машинно</t>
  </si>
  <si>
    <t>Изкоп за бетонова канавка - ръчно</t>
  </si>
  <si>
    <t>Нова бетонова канавка</t>
  </si>
  <si>
    <t>Армировка А III за канавка</t>
  </si>
  <si>
    <t>Бетон С12/15 за канавка</t>
  </si>
  <si>
    <t>Изкоп за банкет</t>
  </si>
  <si>
    <t>Изкоп за земна канавка според профил</t>
  </si>
  <si>
    <t>Кофраж за подпорна стена</t>
  </si>
  <si>
    <t>Армировка А III - за подпорна стена</t>
  </si>
  <si>
    <t>Стоманен профил 20х20х3</t>
  </si>
  <si>
    <t>Стоманени планки 100х40х3</t>
  </si>
  <si>
    <t>Бетон С25/30 за настилки</t>
  </si>
  <si>
    <t>Бетон С 20/25 за подпорна стена</t>
  </si>
  <si>
    <t>Подобект 4: ул. „Райна Княгиня“ от ул. „Христо Ботев“ до ул. „Ст. Караджа“</t>
  </si>
  <si>
    <t xml:space="preserve">Транспорт на отпадъци на депо </t>
  </si>
  <si>
    <t>Подготовка на основата на улици</t>
  </si>
  <si>
    <t>Нови бордюри 100/25/15</t>
  </si>
  <si>
    <t>Пътни знаци I ви типоразмер</t>
  </si>
  <si>
    <t xml:space="preserve">Настилка от трошен камък за подходи за гаражи и входове </t>
  </si>
  <si>
    <t>Направа рампи за инвалиди</t>
  </si>
  <si>
    <t>Бетон С25/30</t>
  </si>
  <si>
    <t>количество</t>
  </si>
  <si>
    <t>КОЛИЧЕСТВЕНО - СТОЙНОСТНА СМЕТКА</t>
  </si>
  <si>
    <t xml:space="preserve">От </t>
  </si>
  <si>
    <t xml:space="preserve">До </t>
  </si>
  <si>
    <t>ед. Цена в лева                                     без ДДС</t>
  </si>
  <si>
    <t>сума в лева                                  без ДДС</t>
  </si>
  <si>
    <t>ОБЩИНА СМЯДОВО</t>
  </si>
  <si>
    <t>проект № BG06RDNP001-7.001-0023,  с наименование:  „Реконструкция и рехабилитация на улична мрежа, тротоари, съоръженията и принадлежностите към тях в гр. Смядово, Община Смядово“</t>
  </si>
  <si>
    <t>Оферент:</t>
  </si>
  <si>
    <t>трите имане - длъжност</t>
  </si>
  <si>
    <t>подпис и печат</t>
  </si>
  <si>
    <t>ДДС</t>
  </si>
  <si>
    <t>Общо всичко с ДДС</t>
  </si>
  <si>
    <t>Всичко общо без ДДС</t>
  </si>
  <si>
    <t>Общо за подобект 4: ул. „Райна Княгиня“ от ул. „Христо Ботев“ до ул. „Ст. Караджа“</t>
  </si>
  <si>
    <t>Подобект 1: ул. "Априлско въстание" /от ул. "Илия Р. Блъсков" до ул. "Априлско въстание" А/</t>
  </si>
  <si>
    <t>Общо подобект 1: ул. "Априлско въстание" /от ул. "Илия Р. Блъсков" до ул. "Априлско въстание А"/</t>
  </si>
  <si>
    <t>Подобект 2: ул. „Ив. Вазов“ от ул. „Г. Сава Раковски“ до ул. „Захари Ж. Величков“</t>
  </si>
  <si>
    <t>Общо Подобект 2: ул. „Ив. Вазов“ от ул. „Г. Сава Раковски“ до ул. „Захари Ж. Величков“</t>
  </si>
  <si>
    <t>Подобект 3: ул. "Захари Ж. Величков от кръстовището на ул. "Панайот Волов" /път III - 7302 Смядово-Велики Преслав/ до кръстовището с ул. "Петлешков"</t>
  </si>
  <si>
    <t>Общо за подобект 3: ул. "Захари Ж. Величков" от кръстовището на ул. Панайот Волов"/път III - 7302 Смядово-Велики Преслав/ до кръстовището с ул. "Петлешков"</t>
  </si>
  <si>
    <t>Образец №1</t>
  </si>
  <si>
    <r>
      <rPr>
        <sz val="12"/>
        <color rgb="FF000000"/>
        <rFont val="Times New Roman"/>
        <family val="1"/>
        <charset val="204"/>
      </rPr>
      <t xml:space="preserve">            </t>
    </r>
    <r>
      <rPr>
        <u/>
        <sz val="12"/>
        <color rgb="FF000000"/>
        <rFont val="Times New Roman"/>
        <family val="1"/>
        <charset val="204"/>
      </rPr>
      <t>Европейският земеделски фонд за развитие на селските райони.</t>
    </r>
  </si>
  <si>
    <r>
      <rPr>
        <sz val="12"/>
        <color rgb="FF000000"/>
        <rFont val="Times New Roman"/>
        <family val="1"/>
        <charset val="204"/>
      </rPr>
      <t xml:space="preserve">                </t>
    </r>
    <r>
      <rPr>
        <u/>
        <sz val="12"/>
        <color rgb="FF000000"/>
        <rFont val="Times New Roman"/>
        <family val="1"/>
        <charset val="204"/>
      </rPr>
      <t>Европа инвестира в селските райони</t>
    </r>
    <r>
      <rPr>
        <sz val="12"/>
        <color rgb="FF000000"/>
        <rFont val="Times New Roman"/>
        <family val="1"/>
        <charset val="204"/>
      </rPr>
      <t>"</t>
    </r>
  </si>
  <si>
    <t xml:space="preserve"> 9820 гр. Смядово, пл. „Княз Борис І”№2; телефон: 05351/2033; факс: 05351/2226 </t>
  </si>
  <si>
    <t xml:space="preserve">obshtina_smiadovo@abv.bg     www.smyadovo.bg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</si>
</sst>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лв.&quot;_-;\-* #,##0.00\ &quot;лв.&quot;_-;_-* &quot;-&quot;??\ &quot;лв.&quot;_-;_-@_-"/>
    <numFmt numFmtId="43" formatCode="_-* #,##0.00\ _л_в_._-;\-* #,##0.00\ _л_в_._-;_-* &quot;-&quot;??\ _л_в_._-;_-@_-"/>
    <numFmt numFmtId="164" formatCode="_-* #,##0.00_-;\-* #,##0.00_-;_-* &quot;-&quot;??_-;_-@_-"/>
    <numFmt numFmtId="165" formatCode="_-* #,##0.00\ &quot;лв&quot;_-;\-* #,##0.00\ &quot;лв&quot;_-;_-* &quot;-&quot;??\ &quot;лв&quot;_-;_-@_-"/>
    <numFmt numFmtId="166" formatCode="_-* #,##0.00\ _л_в_-;\-* #,##0.00\ _л_в_-;_-* &quot;-&quot;??\ _л_в_-;_-@_-"/>
    <numFmt numFmtId="167" formatCode="_ &quot;Fr&quot;\ * #,##0.00_ ;_ &quot;Fr&quot;\ * \-#,##0.00_ ;_ &quot;Fr&quot;\ * &quot;-&quot;??_ ;_ @_ "/>
    <numFmt numFmtId="168" formatCode="_(&quot;$&quot;* #,##0.00_);_(&quot;$&quot;* \(#,##0.00\);_(&quot;$&quot;* &quot;-&quot;??_);_(@_)"/>
    <numFmt numFmtId="169" formatCode="[$-402]0.00"/>
  </numFmts>
  <fonts count="28">
    <font>
      <sz val="10"/>
      <name val="Arial"/>
      <charset val="204"/>
    </font>
    <font>
      <sz val="10"/>
      <name val="Arial"/>
      <family val="2"/>
      <charset val="204"/>
    </font>
    <font>
      <sz val="10"/>
      <name val="TimokU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1"/>
      <name val="Book Antiqua"/>
      <family val="1"/>
      <charset val="204"/>
    </font>
    <font>
      <b/>
      <sz val="10"/>
      <name val="Book Antiqua"/>
      <family val="1"/>
      <charset val="204"/>
    </font>
    <font>
      <sz val="9"/>
      <name val="Book Antiqua"/>
      <family val="1"/>
      <charset val="204"/>
    </font>
    <font>
      <b/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9"/>
      <color rgb="FF000000"/>
      <name val="Book Antiqua"/>
      <family val="1"/>
      <charset val="204"/>
    </font>
    <font>
      <b/>
      <sz val="8"/>
      <name val="Book Antiqua"/>
      <family val="1"/>
      <charset val="204"/>
    </font>
    <font>
      <i/>
      <sz val="9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b/>
      <i/>
      <sz val="9"/>
      <name val="Book Antiqua"/>
      <family val="1"/>
      <charset val="204"/>
    </font>
    <font>
      <i/>
      <sz val="8"/>
      <color theme="1" tint="0.499984740745262"/>
      <name val="Book Antiqua"/>
      <family val="1"/>
      <charset val="204"/>
    </font>
    <font>
      <sz val="8"/>
      <name val="Book Antiqua"/>
      <family val="1"/>
      <charset val="204"/>
    </font>
    <font>
      <b/>
      <i/>
      <sz val="9"/>
      <color theme="1"/>
      <name val="Book Antiqua"/>
      <family val="1"/>
      <charset val="204"/>
    </font>
    <font>
      <b/>
      <i/>
      <sz val="9"/>
      <color rgb="FF000000"/>
      <name val="Book Antiqua"/>
      <family val="1"/>
      <charset val="204"/>
    </font>
    <font>
      <b/>
      <sz val="9"/>
      <color rgb="FF000000"/>
      <name val="Book Antiqua"/>
      <family val="1"/>
      <charset val="204"/>
    </font>
    <font>
      <b/>
      <i/>
      <sz val="8"/>
      <name val="Book Antiqua"/>
      <family val="1"/>
      <charset val="204"/>
    </font>
    <font>
      <b/>
      <i/>
      <sz val="9"/>
      <color theme="1" tint="0.499984740745262"/>
      <name val="Book Antiqua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168" fontId="6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11">
    <xf numFmtId="0" fontId="0" fillId="0" borderId="0" xfId="0"/>
    <xf numFmtId="0" fontId="12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14" applyFont="1" applyFill="1" applyBorder="1" applyAlignment="1">
      <alignment horizontal="center" vertical="center" wrapText="1"/>
    </xf>
    <xf numFmtId="0" fontId="13" fillId="0" borderId="1" xfId="14" applyFont="1" applyFill="1" applyBorder="1" applyAlignment="1">
      <alignment vertical="center" wrapText="1"/>
    </xf>
    <xf numFmtId="169" fontId="13" fillId="0" borderId="1" xfId="14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right" vertical="center"/>
    </xf>
    <xf numFmtId="2" fontId="16" fillId="0" borderId="1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44" fontId="16" fillId="4" borderId="1" xfId="0" applyNumberFormat="1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164" fontId="13" fillId="0" borderId="1" xfId="18" applyFont="1" applyFill="1" applyBorder="1" applyAlignment="1">
      <alignment vertical="center" wrapText="1"/>
    </xf>
    <xf numFmtId="164" fontId="13" fillId="5" borderId="1" xfId="18" applyFont="1" applyFill="1" applyBorder="1" applyAlignment="1">
      <alignment vertical="center" wrapText="1"/>
    </xf>
    <xf numFmtId="164" fontId="13" fillId="0" borderId="1" xfId="18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center" wrapText="1"/>
    </xf>
    <xf numFmtId="0" fontId="17" fillId="2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164" fontId="9" fillId="4" borderId="1" xfId="18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0" borderId="1" xfId="18" applyFont="1" applyFill="1" applyBorder="1" applyAlignment="1">
      <alignment horizontal="center" vertical="center"/>
    </xf>
    <xf numFmtId="164" fontId="21" fillId="6" borderId="1" xfId="18" applyFont="1" applyFill="1" applyBorder="1" applyAlignment="1">
      <alignment horizontal="right" vertical="center" wrapText="1"/>
    </xf>
    <xf numFmtId="164" fontId="22" fillId="6" borderId="1" xfId="18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164" fontId="10" fillId="0" borderId="0" xfId="18" applyFont="1" applyFill="1" applyAlignment="1">
      <alignment horizontal="center" vertical="center"/>
    </xf>
    <xf numFmtId="164" fontId="8" fillId="0" borderId="0" xfId="18" applyFont="1" applyFill="1" applyAlignment="1">
      <alignment horizontal="center" vertical="center"/>
    </xf>
    <xf numFmtId="164" fontId="17" fillId="0" borderId="1" xfId="18" applyFont="1" applyFill="1" applyBorder="1" applyAlignment="1">
      <alignment horizontal="center" vertical="center" wrapText="1"/>
    </xf>
    <xf numFmtId="164" fontId="16" fillId="4" borderId="1" xfId="18" applyFont="1" applyFill="1" applyBorder="1" applyAlignment="1">
      <alignment horizontal="center" vertical="center" wrapText="1" shrinkToFit="1"/>
    </xf>
    <xf numFmtId="164" fontId="16" fillId="0" borderId="1" xfId="18" applyFont="1" applyFill="1" applyBorder="1" applyAlignment="1">
      <alignment horizontal="center" vertical="center"/>
    </xf>
    <xf numFmtId="164" fontId="12" fillId="0" borderId="1" xfId="18" applyFont="1" applyFill="1" applyBorder="1" applyAlignment="1">
      <alignment horizontal="center" vertical="center"/>
    </xf>
    <xf numFmtId="164" fontId="12" fillId="0" borderId="1" xfId="18" applyFont="1" applyFill="1" applyBorder="1" applyAlignment="1">
      <alignment horizontal="center" vertical="center" wrapText="1"/>
    </xf>
    <xf numFmtId="164" fontId="11" fillId="0" borderId="0" xfId="18" applyFont="1" applyFill="1" applyAlignment="1">
      <alignment horizontal="center" vertical="center"/>
    </xf>
    <xf numFmtId="164" fontId="14" fillId="0" borderId="0" xfId="18" applyFont="1" applyFill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2" fontId="12" fillId="0" borderId="3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/>
    </xf>
    <xf numFmtId="164" fontId="12" fillId="0" borderId="4" xfId="18" applyFont="1" applyFill="1" applyBorder="1" applyAlignment="1">
      <alignment horizontal="center" vertical="center"/>
    </xf>
    <xf numFmtId="164" fontId="12" fillId="6" borderId="4" xfId="18" applyFont="1" applyFill="1" applyBorder="1" applyAlignment="1">
      <alignment horizontal="center" vertical="center"/>
    </xf>
    <xf numFmtId="164" fontId="12" fillId="6" borderId="1" xfId="18" applyFont="1" applyFill="1" applyBorder="1" applyAlignment="1">
      <alignment horizontal="center" vertical="center"/>
    </xf>
    <xf numFmtId="164" fontId="12" fillId="6" borderId="3" xfId="18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164" fontId="22" fillId="0" borderId="1" xfId="18" applyFont="1" applyFill="1" applyBorder="1" applyAlignment="1">
      <alignment vertical="center" wrapText="1"/>
    </xf>
    <xf numFmtId="4" fontId="24" fillId="0" borderId="0" xfId="0" applyNumberFormat="1" applyFont="1" applyFill="1" applyAlignment="1">
      <alignment horizontal="right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44" fontId="16" fillId="4" borderId="1" xfId="0" applyNumberFormat="1" applyFont="1" applyFill="1" applyBorder="1" applyAlignment="1">
      <alignment horizontal="left" vertical="center" wrapText="1" shrinkToFit="1"/>
    </xf>
    <xf numFmtId="0" fontId="9" fillId="4" borderId="2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20" fillId="6" borderId="2" xfId="0" applyFont="1" applyFill="1" applyBorder="1" applyAlignment="1">
      <alignment horizontal="right" vertical="center"/>
    </xf>
    <xf numFmtId="0" fontId="20" fillId="6" borderId="3" xfId="0" applyFont="1" applyFill="1" applyBorder="1" applyAlignment="1">
      <alignment horizontal="right" vertical="center"/>
    </xf>
    <xf numFmtId="0" fontId="20" fillId="6" borderId="4" xfId="0" applyFont="1" applyFill="1" applyBorder="1" applyAlignment="1">
      <alignment horizontal="right" vertical="center"/>
    </xf>
    <xf numFmtId="0" fontId="16" fillId="5" borderId="2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right" vertical="center" wrapText="1"/>
    </xf>
    <xf numFmtId="0" fontId="17" fillId="6" borderId="3" xfId="0" applyFont="1" applyFill="1" applyBorder="1" applyAlignment="1">
      <alignment horizontal="right" vertical="center" wrapText="1"/>
    </xf>
    <xf numFmtId="0" fontId="20" fillId="6" borderId="2" xfId="0" applyFont="1" applyFill="1" applyBorder="1" applyAlignment="1">
      <alignment horizontal="right" vertical="center" wrapText="1"/>
    </xf>
    <xf numFmtId="0" fontId="20" fillId="6" borderId="3" xfId="0" applyFont="1" applyFill="1" applyBorder="1" applyAlignment="1">
      <alignment horizontal="right" vertical="center" wrapText="1"/>
    </xf>
    <xf numFmtId="0" fontId="20" fillId="6" borderId="4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19">
    <cellStyle name="Comma 2" xfId="1"/>
    <cellStyle name="Comma 3" xfId="2"/>
    <cellStyle name="Currency 2" xfId="3"/>
    <cellStyle name="Currency 3" xfId="17"/>
    <cellStyle name="Currency 4" xfId="4"/>
    <cellStyle name="Excel Built-in Normal" xfId="14"/>
    <cellStyle name="Normal 2" xfId="5"/>
    <cellStyle name="Normal 2 2" xfId="6"/>
    <cellStyle name="Normal 2 2 2" xfId="7"/>
    <cellStyle name="Normal 2 3" xfId="8"/>
    <cellStyle name="Normal 3 2" xfId="9"/>
    <cellStyle name="Normal 5" xfId="16"/>
    <cellStyle name="Normal 6 2" xfId="10"/>
    <cellStyle name="Style 1" xfId="15"/>
    <cellStyle name="Запетая" xfId="18" builtinId="3"/>
    <cellStyle name="Нормален" xfId="0" builtinId="0"/>
    <cellStyle name="Нормален 2" xfId="11"/>
    <cellStyle name="Нормален 2 2" xfId="12"/>
    <cellStyle name="Нормален 3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802254</xdr:colOff>
      <xdr:row>4</xdr:row>
      <xdr:rowOff>55684</xdr:rowOff>
    </xdr:from>
    <xdr:to>
      <xdr:col>1</xdr:col>
      <xdr:colOff>1198684</xdr:colOff>
      <xdr:row>7</xdr:row>
      <xdr:rowOff>54273</xdr:rowOff>
    </xdr:to>
    <xdr:pic>
      <xdr:nvPicPr>
        <xdr:cNvPr id="6" name="Picture 1" descr="Описание: Emblema Cerno bialo2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312" y="788376"/>
          <a:ext cx="396430" cy="504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1948229</xdr:colOff>
      <xdr:row>4</xdr:row>
      <xdr:rowOff>28575</xdr:rowOff>
    </xdr:from>
    <xdr:to>
      <xdr:col>4</xdr:col>
      <xdr:colOff>881429</xdr:colOff>
      <xdr:row>5</xdr:row>
      <xdr:rowOff>123825</xdr:rowOff>
    </xdr:to>
    <xdr:sp macro="" textlink="">
      <xdr:nvSpPr>
        <xdr:cNvPr id="7" name="WordArt 3"/>
        <xdr:cNvSpPr>
          <a:spLocks noChangeArrowheads="1" noChangeShapeType="1" noTextEdit="1"/>
        </xdr:cNvSpPr>
      </xdr:nvSpPr>
      <xdr:spPr bwMode="auto">
        <a:xfrm>
          <a:off x="2263287" y="761267"/>
          <a:ext cx="3790950" cy="26377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Book Antiqua"/>
            </a:rPr>
            <a:t>ОБЩИНА СМЯДОВО</a:t>
          </a:r>
        </a:p>
      </xdr:txBody>
    </xdr:sp>
    <xdr:clientData/>
  </xdr:twoCellAnchor>
  <xdr:twoCellAnchor editAs="oneCell">
    <xdr:from>
      <xdr:col>0</xdr:col>
      <xdr:colOff>57149</xdr:colOff>
      <xdr:row>0</xdr:row>
      <xdr:rowOff>55684</xdr:rowOff>
    </xdr:from>
    <xdr:to>
      <xdr:col>1</xdr:col>
      <xdr:colOff>696057</xdr:colOff>
      <xdr:row>4</xdr:row>
      <xdr:rowOff>14654</xdr:rowOff>
    </xdr:to>
    <xdr:pic>
      <xdr:nvPicPr>
        <xdr:cNvPr id="8" name="Картина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55684"/>
          <a:ext cx="953966" cy="69166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395654</xdr:colOff>
      <xdr:row>0</xdr:row>
      <xdr:rowOff>49088</xdr:rowOff>
    </xdr:from>
    <xdr:to>
      <xdr:col>5</xdr:col>
      <xdr:colOff>1274886</xdr:colOff>
      <xdr:row>4</xdr:row>
      <xdr:rowOff>87923</xdr:rowOff>
    </xdr:to>
    <xdr:pic>
      <xdr:nvPicPr>
        <xdr:cNvPr id="9" name="Картина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5519" y="49088"/>
          <a:ext cx="879232" cy="7715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authorization$\DESK\2016\&#1042;&#1089;&#1080;&#1095;&#1082;&#1086;%20&#1089;&#1083;&#1077;&#1076;%20&#1086;&#1090;&#1076;&#1077;&#1083;%20&#1055;&#1091;&#1073;&#1083;&#1080;&#1095;&#1085;&#1080;%20&#1084;&#1077;&#1088;&#1082;&#1080;\7.6\&#1055;&#1088;&#1086;&#1077;&#1082;&#1090;&#1080;-7-6\&#1055;&#1088;&#1086;&#1077;&#1082;&#1090;&#1080;-&#1056;&#1086;&#1089;&#1080;%20&#1042;&#1072;&#1085;&#1075;&#1077;&#1083;&#1086;&#1074;&#1072;\10_07_6_0_00248_&#1062;&#1098;&#1088;&#1082;&#1074;&#1072;%20&#1057;&#1074;&#1077;&#1090;&#1072;%20&#1040;&#1085;&#1085;&#1072;\&#1057;&#1084;&#1086;&#1083;&#1080;&#1095;&#1072;&#1085;&#1086;_TDI_M7.6_&#1050;_21.4.2016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за допустими инвестиции"/>
      <sheetName val="масиви 7.6"/>
      <sheetName val="за ИСАК"/>
    </sheetNames>
    <sheetDataSet>
      <sheetData sheetId="0"/>
      <sheetData sheetId="1">
        <row r="47">
          <cell r="B47" t="str">
            <v xml:space="preserve">Стенопис </v>
          </cell>
        </row>
        <row r="48">
          <cell r="B48" t="str">
            <v>Реставрация на иконостас</v>
          </cell>
        </row>
        <row r="49">
          <cell r="B49" t="str">
            <v>Иконостас изработен от липа + монтаж</v>
          </cell>
        </row>
        <row r="50">
          <cell r="B50" t="str">
            <v>Иконостас изработен от МДФ + монтаж</v>
          </cell>
        </row>
        <row r="51">
          <cell r="B51" t="str">
            <v>Трон МДФ</v>
          </cell>
        </row>
        <row r="52">
          <cell r="B52" t="str">
            <v>Трон липа</v>
          </cell>
        </row>
        <row r="53">
          <cell r="B53" t="str">
            <v>Певница, масив дърворезба</v>
          </cell>
        </row>
        <row r="54">
          <cell r="B54" t="str">
            <v>Аналой,масив дърворезба</v>
          </cell>
        </row>
        <row r="55">
          <cell r="B55" t="str">
            <v>Свети престол, изработен от дърво, месинг, дърво</v>
          </cell>
        </row>
        <row r="56">
          <cell r="B56" t="str">
            <v>Седмокандилник (изработен от бронз)</v>
          </cell>
        </row>
        <row r="57">
          <cell r="B57" t="str">
            <v>Дарохранителница (изработена от бронз)</v>
          </cell>
        </row>
        <row r="58">
          <cell r="B58" t="str">
            <v>Напрестолен свещник - единичен</v>
          </cell>
        </row>
        <row r="59">
          <cell r="B59" t="str">
            <v>Напрестолен кръст - лежащ</v>
          </cell>
        </row>
        <row r="60">
          <cell r="B60" t="str">
            <v>Напрестолен кръст - лежащ</v>
          </cell>
        </row>
        <row r="61">
          <cell r="B61" t="str">
            <v>Аплик 1 крушка</v>
          </cell>
        </row>
        <row r="62">
          <cell r="B62" t="str">
            <v>Аплик 2 крушки</v>
          </cell>
        </row>
        <row r="63">
          <cell r="B63" t="str">
            <v>Аплик 3 крушки</v>
          </cell>
        </row>
        <row r="64">
          <cell r="B64" t="str">
            <v xml:space="preserve">Полилей алуминиев </v>
          </cell>
        </row>
        <row r="65">
          <cell r="B65" t="str">
            <v>Полилей бронзов</v>
          </cell>
        </row>
        <row r="66">
          <cell r="B66" t="str">
            <v>Кандила</v>
          </cell>
        </row>
        <row r="67">
          <cell r="B67" t="str">
            <v>Бродирано облечение за свети престол</v>
          </cell>
        </row>
        <row r="68">
          <cell r="B68" t="str">
            <v>Проскинитарий (масив)</v>
          </cell>
        </row>
        <row r="69">
          <cell r="B69" t="str">
            <v>Икони рисувани царски ред</v>
          </cell>
        </row>
        <row r="70">
          <cell r="B70" t="str">
            <v>Икони рисувани апостолски ред</v>
          </cell>
        </row>
        <row r="71">
          <cell r="B71" t="str">
            <v>Камбани</v>
          </cell>
        </row>
        <row r="72">
          <cell r="B72" t="str">
            <v>Кандило - настолно</v>
          </cell>
        </row>
        <row r="73">
          <cell r="B73" t="str">
            <v>Евангелие - обков</v>
          </cell>
        </row>
        <row r="74">
          <cell r="B74" t="str">
            <v>Свещник - пясъчен (алуминиев)</v>
          </cell>
        </row>
        <row r="75">
          <cell r="B75" t="str">
            <v>Свещници (бронзова отливка) с 1 свещ</v>
          </cell>
        </row>
        <row r="76">
          <cell r="B76" t="str">
            <v>Свещници (бронзова отливка) с 13 свещи</v>
          </cell>
        </row>
        <row r="77">
          <cell r="B77" t="str">
            <v>Свещници (бронзова отливка) с 23 свещи двуредов</v>
          </cell>
        </row>
        <row r="78">
          <cell r="B78" t="str">
            <v>Свещници (бронзова отливка) с 28 свещи двуредов</v>
          </cell>
        </row>
        <row r="79">
          <cell r="B79" t="str">
            <v>Купел за свето кръщение</v>
          </cell>
        </row>
        <row r="83">
          <cell r="B83" t="str">
            <v>Подготовка на заявление за подпомагане</v>
          </cell>
        </row>
        <row r="84">
          <cell r="B84" t="str">
            <v>Анализ за икономическа и екологична устойчивост на проекта</v>
          </cell>
        </row>
        <row r="85">
          <cell r="B85" t="str">
            <v>Отчитане и управление на проекта</v>
          </cell>
        </row>
        <row r="86">
          <cell r="B86" t="str">
            <v>Анализ за устойчивостта на инвестицията</v>
          </cell>
        </row>
        <row r="87">
          <cell r="B87" t="str">
            <v xml:space="preserve">Изготвяне на технически/работен проект </v>
          </cell>
        </row>
        <row r="88">
          <cell r="B88" t="str">
            <v>Строителен надзор</v>
          </cell>
        </row>
        <row r="89">
          <cell r="B89" t="str">
            <v>Авторски надзор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C182"/>
  <sheetViews>
    <sheetView tabSelected="1" view="pageBreakPreview" zoomScale="130" zoomScaleNormal="100" zoomScaleSheetLayoutView="130" workbookViewId="0">
      <selection activeCell="H10" sqref="H10"/>
    </sheetView>
  </sheetViews>
  <sheetFormatPr defaultColWidth="9.140625" defaultRowHeight="13.5"/>
  <cols>
    <col min="1" max="1" width="4.7109375" style="12" customWidth="1"/>
    <col min="2" max="2" width="51.42578125" style="12" customWidth="1"/>
    <col min="3" max="3" width="12.85546875" style="12" customWidth="1"/>
    <col min="4" max="4" width="8.5703125" style="13" customWidth="1"/>
    <col min="5" max="5" width="16.140625" style="55" customWidth="1"/>
    <col min="6" max="6" width="19.7109375" style="13" customWidth="1"/>
    <col min="7" max="7" width="5" style="11" customWidth="1"/>
    <col min="8" max="8" width="10.42578125" style="11" customWidth="1"/>
    <col min="9" max="9" width="9.140625" style="11"/>
    <col min="10" max="10" width="17.42578125" style="11" customWidth="1"/>
    <col min="11" max="11" width="11.7109375" style="11" customWidth="1"/>
    <col min="12" max="55" width="9.140625" style="11"/>
    <col min="56" max="16384" width="9.140625" style="12"/>
  </cols>
  <sheetData>
    <row r="2" spans="1:55" ht="15.75">
      <c r="B2" s="108" t="s">
        <v>95</v>
      </c>
      <c r="C2" s="108"/>
      <c r="D2" s="108"/>
      <c r="E2" s="108"/>
      <c r="F2" s="108"/>
    </row>
    <row r="3" spans="1:55" ht="15.75">
      <c r="B3" s="108" t="s">
        <v>96</v>
      </c>
      <c r="C3" s="108"/>
      <c r="D3" s="108"/>
      <c r="E3" s="108"/>
      <c r="F3" s="108"/>
    </row>
    <row r="7" spans="1:55">
      <c r="A7" s="109" t="s">
        <v>97</v>
      </c>
      <c r="B7" s="109"/>
      <c r="C7" s="109"/>
      <c r="D7" s="109"/>
      <c r="E7" s="109"/>
      <c r="F7" s="109"/>
    </row>
    <row r="8" spans="1:55">
      <c r="B8" s="109" t="s">
        <v>98</v>
      </c>
      <c r="C8" s="109"/>
      <c r="D8" s="109"/>
      <c r="E8" s="109"/>
      <c r="F8" s="109"/>
    </row>
    <row r="9" spans="1:55" ht="14.25">
      <c r="B9" s="110"/>
      <c r="F9" s="79" t="s">
        <v>94</v>
      </c>
    </row>
    <row r="10" spans="1:55" s="14" customFormat="1" ht="15">
      <c r="A10" s="14" t="s">
        <v>76</v>
      </c>
      <c r="B10" s="14" t="s">
        <v>79</v>
      </c>
      <c r="D10" s="15"/>
      <c r="E10" s="56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</row>
    <row r="11" spans="1:55" s="14" customFormat="1" ht="15">
      <c r="A11" s="14" t="s">
        <v>75</v>
      </c>
      <c r="B11" s="17"/>
      <c r="D11" s="15"/>
      <c r="E11" s="56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</row>
    <row r="14" spans="1:55" ht="24.4" customHeight="1">
      <c r="A14" s="86" t="s">
        <v>74</v>
      </c>
      <c r="B14" s="86"/>
      <c r="C14" s="86"/>
      <c r="D14" s="86"/>
      <c r="E14" s="86"/>
      <c r="F14" s="86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</row>
    <row r="15" spans="1:55" ht="37.700000000000003" customHeight="1">
      <c r="A15" s="87" t="s">
        <v>80</v>
      </c>
      <c r="B15" s="87"/>
      <c r="C15" s="87"/>
      <c r="D15" s="87"/>
      <c r="E15" s="87"/>
      <c r="F15" s="87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</row>
    <row r="16" spans="1:55" s="32" customFormat="1" ht="28.5">
      <c r="A16" s="51" t="s">
        <v>0</v>
      </c>
      <c r="B16" s="51" t="s">
        <v>2</v>
      </c>
      <c r="C16" s="51" t="s">
        <v>1</v>
      </c>
      <c r="D16" s="52" t="s">
        <v>73</v>
      </c>
      <c r="E16" s="57" t="s">
        <v>77</v>
      </c>
      <c r="F16" s="53" t="s">
        <v>78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</row>
    <row r="17" spans="1:55" s="27" customFormat="1" ht="24.95" customHeight="1">
      <c r="A17" s="88" t="s">
        <v>88</v>
      </c>
      <c r="B17" s="88"/>
      <c r="C17" s="88"/>
      <c r="D17" s="88"/>
      <c r="E17" s="58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</row>
    <row r="18" spans="1:55" s="27" customFormat="1" ht="15" customHeight="1">
      <c r="A18" s="8"/>
      <c r="B18" s="83" t="s">
        <v>8</v>
      </c>
      <c r="C18" s="84"/>
      <c r="D18" s="85"/>
      <c r="E18" s="59"/>
      <c r="F18" s="20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</row>
    <row r="19" spans="1:55" s="27" customFormat="1" ht="15" customHeight="1">
      <c r="A19" s="8" t="s">
        <v>43</v>
      </c>
      <c r="B19" s="20" t="s">
        <v>10</v>
      </c>
      <c r="C19" s="8"/>
      <c r="D19" s="9"/>
      <c r="E19" s="59"/>
      <c r="F19" s="9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</row>
    <row r="20" spans="1:55" ht="15" customHeight="1">
      <c r="A20" s="1">
        <v>1</v>
      </c>
      <c r="B20" s="18" t="s">
        <v>11</v>
      </c>
      <c r="C20" s="5" t="s">
        <v>6</v>
      </c>
      <c r="D20" s="6">
        <v>416.76</v>
      </c>
      <c r="E20" s="40"/>
      <c r="F20" s="38">
        <f>+D20*E20</f>
        <v>0</v>
      </c>
      <c r="AV20" s="12"/>
      <c r="AW20" s="12"/>
      <c r="AX20" s="12"/>
      <c r="AY20" s="12"/>
      <c r="AZ20" s="12"/>
      <c r="BA20" s="12"/>
      <c r="BB20" s="12"/>
      <c r="BC20" s="12"/>
    </row>
    <row r="21" spans="1:55" ht="15" customHeight="1">
      <c r="A21" s="1">
        <v>2</v>
      </c>
      <c r="B21" s="18" t="s">
        <v>12</v>
      </c>
      <c r="C21" s="5" t="s">
        <v>6</v>
      </c>
      <c r="D21" s="6">
        <v>46.31</v>
      </c>
      <c r="E21" s="40"/>
      <c r="F21" s="38">
        <f t="shared" ref="F21:F87" si="0">+D21*E21</f>
        <v>0</v>
      </c>
      <c r="AV21" s="12"/>
      <c r="AW21" s="12"/>
      <c r="AX21" s="12"/>
      <c r="AY21" s="12"/>
      <c r="AZ21" s="12"/>
      <c r="BA21" s="12"/>
      <c r="BB21" s="12"/>
      <c r="BC21" s="12"/>
    </row>
    <row r="22" spans="1:55" ht="15" customHeight="1">
      <c r="A22" s="1">
        <v>3</v>
      </c>
      <c r="B22" s="18" t="s">
        <v>13</v>
      </c>
      <c r="C22" s="5" t="s">
        <v>6</v>
      </c>
      <c r="D22" s="6">
        <v>1186.83</v>
      </c>
      <c r="E22" s="40"/>
      <c r="F22" s="38">
        <f t="shared" si="0"/>
        <v>0</v>
      </c>
      <c r="AV22" s="12"/>
      <c r="AW22" s="12"/>
      <c r="AX22" s="12"/>
      <c r="AY22" s="12"/>
      <c r="AZ22" s="12"/>
      <c r="BA22" s="12"/>
      <c r="BB22" s="12"/>
      <c r="BC22" s="12"/>
    </row>
    <row r="23" spans="1:55" s="27" customFormat="1" ht="15" customHeight="1">
      <c r="A23" s="8" t="s">
        <v>9</v>
      </c>
      <c r="B23" s="20" t="s">
        <v>15</v>
      </c>
      <c r="C23" s="8"/>
      <c r="D23" s="10"/>
      <c r="E23" s="59"/>
      <c r="F23" s="38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</row>
    <row r="24" spans="1:55" ht="15" customHeight="1">
      <c r="A24" s="1">
        <v>1</v>
      </c>
      <c r="B24" s="4" t="s">
        <v>16</v>
      </c>
      <c r="C24" s="1" t="s">
        <v>5</v>
      </c>
      <c r="D24" s="2">
        <v>3659</v>
      </c>
      <c r="E24" s="60"/>
      <c r="F24" s="38">
        <f t="shared" si="0"/>
        <v>0</v>
      </c>
      <c r="AV24" s="12"/>
      <c r="AW24" s="12"/>
      <c r="AX24" s="12"/>
      <c r="AY24" s="12"/>
      <c r="AZ24" s="12"/>
      <c r="BA24" s="12"/>
      <c r="BB24" s="12"/>
      <c r="BC24" s="12"/>
    </row>
    <row r="25" spans="1:55" ht="15" customHeight="1">
      <c r="A25" s="1">
        <v>2</v>
      </c>
      <c r="B25" s="4" t="s">
        <v>17</v>
      </c>
      <c r="C25" s="5" t="s">
        <v>6</v>
      </c>
      <c r="D25" s="7">
        <v>758.38</v>
      </c>
      <c r="E25" s="40"/>
      <c r="F25" s="38">
        <f t="shared" si="0"/>
        <v>0</v>
      </c>
      <c r="AV25" s="12"/>
      <c r="AW25" s="12"/>
      <c r="AX25" s="12"/>
      <c r="AY25" s="12"/>
      <c r="AZ25" s="12"/>
      <c r="BA25" s="12"/>
      <c r="BB25" s="12"/>
      <c r="BC25" s="12"/>
    </row>
    <row r="26" spans="1:55" ht="24.75" customHeight="1">
      <c r="A26" s="1">
        <v>3</v>
      </c>
      <c r="B26" s="4" t="s">
        <v>18</v>
      </c>
      <c r="C26" s="5" t="s">
        <v>6</v>
      </c>
      <c r="D26" s="7">
        <v>527.91999999999996</v>
      </c>
      <c r="E26" s="40"/>
      <c r="F26" s="38">
        <f t="shared" si="0"/>
        <v>0</v>
      </c>
      <c r="AV26" s="12"/>
      <c r="AW26" s="12"/>
      <c r="AX26" s="12"/>
      <c r="AY26" s="12"/>
      <c r="AZ26" s="12"/>
      <c r="BA26" s="12"/>
      <c r="BB26" s="12"/>
      <c r="BC26" s="12"/>
    </row>
    <row r="27" spans="1:55" ht="24.75" customHeight="1">
      <c r="A27" s="1">
        <v>4</v>
      </c>
      <c r="B27" s="4" t="s">
        <v>19</v>
      </c>
      <c r="C27" s="1" t="s">
        <v>3</v>
      </c>
      <c r="D27" s="2">
        <v>1001</v>
      </c>
      <c r="E27" s="60"/>
      <c r="F27" s="38">
        <f t="shared" si="0"/>
        <v>0</v>
      </c>
      <c r="AV27" s="12"/>
      <c r="AW27" s="12"/>
      <c r="AX27" s="12"/>
      <c r="AY27" s="12"/>
      <c r="AZ27" s="12"/>
      <c r="BA27" s="12"/>
      <c r="BB27" s="12"/>
      <c r="BC27" s="12"/>
    </row>
    <row r="28" spans="1:55" ht="15" customHeight="1">
      <c r="A28" s="1">
        <v>5</v>
      </c>
      <c r="B28" s="4" t="s">
        <v>20</v>
      </c>
      <c r="C28" s="1" t="s">
        <v>3</v>
      </c>
      <c r="D28" s="2">
        <v>884.23</v>
      </c>
      <c r="E28" s="60"/>
      <c r="F28" s="38">
        <f t="shared" si="0"/>
        <v>0</v>
      </c>
      <c r="AV28" s="12"/>
      <c r="AW28" s="12"/>
      <c r="AX28" s="12"/>
      <c r="AY28" s="12"/>
      <c r="AZ28" s="12"/>
      <c r="BA28" s="12"/>
      <c r="BB28" s="12"/>
      <c r="BC28" s="12"/>
    </row>
    <row r="29" spans="1:55" ht="15" customHeight="1">
      <c r="A29" s="1">
        <v>6</v>
      </c>
      <c r="B29" s="4" t="s">
        <v>21</v>
      </c>
      <c r="C29" s="1" t="s">
        <v>4</v>
      </c>
      <c r="D29" s="2">
        <v>444.26</v>
      </c>
      <c r="E29" s="60"/>
      <c r="F29" s="38">
        <f t="shared" si="0"/>
        <v>0</v>
      </c>
      <c r="AV29" s="12"/>
      <c r="AW29" s="12"/>
      <c r="AX29" s="12"/>
      <c r="AY29" s="12"/>
      <c r="AZ29" s="12"/>
      <c r="BA29" s="12"/>
      <c r="BB29" s="12"/>
      <c r="BC29" s="12"/>
    </row>
    <row r="30" spans="1:55" ht="15" customHeight="1">
      <c r="A30" s="1">
        <v>7</v>
      </c>
      <c r="B30" s="19" t="s">
        <v>22</v>
      </c>
      <c r="C30" s="1" t="s">
        <v>5</v>
      </c>
      <c r="D30" s="2">
        <v>3659</v>
      </c>
      <c r="E30" s="60"/>
      <c r="F30" s="38">
        <f t="shared" si="0"/>
        <v>0</v>
      </c>
      <c r="AV30" s="12"/>
      <c r="AW30" s="12"/>
      <c r="AX30" s="12"/>
      <c r="AY30" s="12"/>
      <c r="AZ30" s="12"/>
      <c r="BA30" s="12"/>
      <c r="BB30" s="12"/>
      <c r="BC30" s="12"/>
    </row>
    <row r="31" spans="1:55" ht="15" customHeight="1">
      <c r="A31" s="1">
        <v>8</v>
      </c>
      <c r="B31" s="19" t="s">
        <v>23</v>
      </c>
      <c r="C31" s="1" t="s">
        <v>4</v>
      </c>
      <c r="D31" s="2">
        <v>444.26</v>
      </c>
      <c r="E31" s="60"/>
      <c r="F31" s="38">
        <f t="shared" si="0"/>
        <v>0</v>
      </c>
      <c r="AV31" s="12"/>
      <c r="AW31" s="12"/>
      <c r="AX31" s="12"/>
      <c r="AY31" s="12"/>
      <c r="AZ31" s="12"/>
      <c r="BA31" s="12"/>
      <c r="BB31" s="12"/>
      <c r="BC31" s="12"/>
    </row>
    <row r="32" spans="1:55" s="27" customFormat="1" ht="24.4" customHeight="1">
      <c r="A32" s="8"/>
      <c r="B32" s="80" t="s">
        <v>24</v>
      </c>
      <c r="C32" s="81"/>
      <c r="D32" s="82"/>
      <c r="E32" s="59"/>
      <c r="F32" s="38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</row>
    <row r="33" spans="1:55" ht="15" customHeight="1">
      <c r="A33" s="1">
        <v>1</v>
      </c>
      <c r="B33" s="4" t="s">
        <v>25</v>
      </c>
      <c r="C33" s="1" t="s">
        <v>5</v>
      </c>
      <c r="D33" s="2">
        <v>32.1</v>
      </c>
      <c r="E33" s="60"/>
      <c r="F33" s="38">
        <f t="shared" si="0"/>
        <v>0</v>
      </c>
      <c r="AV33" s="12"/>
      <c r="AW33" s="12"/>
      <c r="AX33" s="12"/>
      <c r="AY33" s="12"/>
      <c r="AZ33" s="12"/>
      <c r="BA33" s="12"/>
      <c r="BB33" s="12"/>
      <c r="BC33" s="12"/>
    </row>
    <row r="34" spans="1:55" ht="15" customHeight="1">
      <c r="A34" s="1">
        <v>2</v>
      </c>
      <c r="B34" s="4" t="s">
        <v>26</v>
      </c>
      <c r="C34" s="1" t="s">
        <v>5</v>
      </c>
      <c r="D34" s="2">
        <v>42.36</v>
      </c>
      <c r="E34" s="60"/>
      <c r="F34" s="38">
        <f t="shared" si="0"/>
        <v>0</v>
      </c>
      <c r="AV34" s="12"/>
      <c r="AW34" s="12"/>
      <c r="AX34" s="12"/>
      <c r="AY34" s="12"/>
      <c r="AZ34" s="12"/>
      <c r="BA34" s="12"/>
      <c r="BB34" s="12"/>
      <c r="BC34" s="12"/>
    </row>
    <row r="35" spans="1:55" ht="15" customHeight="1">
      <c r="A35" s="1">
        <v>3</v>
      </c>
      <c r="B35" s="4" t="s">
        <v>27</v>
      </c>
      <c r="C35" s="1" t="s">
        <v>28</v>
      </c>
      <c r="D35" s="2">
        <v>6</v>
      </c>
      <c r="E35" s="60"/>
      <c r="F35" s="38">
        <f t="shared" si="0"/>
        <v>0</v>
      </c>
      <c r="AV35" s="12"/>
      <c r="AW35" s="12"/>
      <c r="AX35" s="12"/>
      <c r="AY35" s="12"/>
      <c r="AZ35" s="12"/>
      <c r="BA35" s="12"/>
      <c r="BB35" s="12"/>
      <c r="BC35" s="12"/>
    </row>
    <row r="36" spans="1:55" ht="15" customHeight="1">
      <c r="A36" s="1">
        <v>4</v>
      </c>
      <c r="B36" s="19" t="s">
        <v>29</v>
      </c>
      <c r="C36" s="1" t="s">
        <v>5</v>
      </c>
      <c r="D36" s="2">
        <v>2.23</v>
      </c>
      <c r="E36" s="60"/>
      <c r="F36" s="38">
        <f t="shared" si="0"/>
        <v>0</v>
      </c>
      <c r="AV36" s="12"/>
      <c r="AW36" s="12"/>
      <c r="AX36" s="12"/>
      <c r="AY36" s="12"/>
      <c r="AZ36" s="12"/>
      <c r="BA36" s="12"/>
      <c r="BB36" s="12"/>
      <c r="BC36" s="12"/>
    </row>
    <row r="37" spans="1:55" ht="15" customHeight="1">
      <c r="A37" s="1"/>
      <c r="B37" s="70"/>
      <c r="C37" s="65"/>
      <c r="D37" s="66"/>
      <c r="E37" s="74"/>
      <c r="F37" s="50">
        <f>SUM(F19:F36)</f>
        <v>0</v>
      </c>
      <c r="AV37" s="12"/>
      <c r="AW37" s="12"/>
      <c r="AX37" s="12"/>
      <c r="AY37" s="12"/>
      <c r="AZ37" s="12"/>
      <c r="BA37" s="12"/>
      <c r="BB37" s="12"/>
      <c r="BC37" s="12"/>
    </row>
    <row r="38" spans="1:55" s="27" customFormat="1" ht="15" customHeight="1">
      <c r="A38" s="8" t="s">
        <v>14</v>
      </c>
      <c r="B38" s="80" t="s">
        <v>30</v>
      </c>
      <c r="C38" s="81"/>
      <c r="D38" s="82"/>
      <c r="E38" s="59"/>
      <c r="F38" s="38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</row>
    <row r="39" spans="1:55" ht="15" customHeight="1">
      <c r="A39" s="1">
        <v>1</v>
      </c>
      <c r="B39" s="18" t="s">
        <v>31</v>
      </c>
      <c r="C39" s="5" t="s">
        <v>6</v>
      </c>
      <c r="D39" s="6">
        <v>467.41</v>
      </c>
      <c r="E39" s="40"/>
      <c r="F39" s="38">
        <f t="shared" si="0"/>
        <v>0</v>
      </c>
      <c r="AV39" s="12"/>
      <c r="AW39" s="12"/>
      <c r="AX39" s="12"/>
      <c r="AY39" s="12"/>
      <c r="AZ39" s="12"/>
      <c r="BA39" s="12"/>
      <c r="BB39" s="12"/>
      <c r="BC39" s="12"/>
    </row>
    <row r="40" spans="1:55" ht="15" customHeight="1">
      <c r="A40" s="1">
        <v>2</v>
      </c>
      <c r="B40" s="18" t="s">
        <v>32</v>
      </c>
      <c r="C40" s="5" t="s">
        <v>6</v>
      </c>
      <c r="D40" s="6">
        <v>116.85</v>
      </c>
      <c r="E40" s="40"/>
      <c r="F40" s="38">
        <f t="shared" si="0"/>
        <v>0</v>
      </c>
      <c r="AV40" s="12"/>
      <c r="AW40" s="12"/>
      <c r="AX40" s="12"/>
      <c r="AY40" s="12"/>
      <c r="AZ40" s="12"/>
      <c r="BA40" s="12"/>
      <c r="BB40" s="12"/>
      <c r="BC40" s="12"/>
    </row>
    <row r="41" spans="1:55" ht="15" customHeight="1">
      <c r="A41" s="1">
        <v>3</v>
      </c>
      <c r="B41" s="4" t="s">
        <v>33</v>
      </c>
      <c r="C41" s="5" t="s">
        <v>6</v>
      </c>
      <c r="D41" s="7">
        <v>111.6</v>
      </c>
      <c r="E41" s="40"/>
      <c r="F41" s="38">
        <f t="shared" si="0"/>
        <v>0</v>
      </c>
      <c r="AV41" s="12"/>
      <c r="AW41" s="12"/>
      <c r="AX41" s="12"/>
      <c r="AY41" s="12"/>
      <c r="AZ41" s="12"/>
      <c r="BA41" s="12"/>
      <c r="BB41" s="12"/>
      <c r="BC41" s="12"/>
    </row>
    <row r="42" spans="1:55" ht="15" customHeight="1">
      <c r="A42" s="1">
        <v>4</v>
      </c>
      <c r="B42" s="4" t="s">
        <v>34</v>
      </c>
      <c r="C42" s="5" t="s">
        <v>6</v>
      </c>
      <c r="D42" s="7">
        <v>27.9</v>
      </c>
      <c r="E42" s="40"/>
      <c r="F42" s="38">
        <f t="shared" si="0"/>
        <v>0</v>
      </c>
      <c r="AV42" s="12"/>
      <c r="AW42" s="12"/>
      <c r="AX42" s="12"/>
      <c r="AY42" s="12"/>
      <c r="AZ42" s="12"/>
      <c r="BA42" s="12"/>
      <c r="BB42" s="12"/>
      <c r="BC42" s="12"/>
    </row>
    <row r="43" spans="1:55" ht="23.25" customHeight="1">
      <c r="A43" s="1">
        <v>5</v>
      </c>
      <c r="B43" s="4" t="s">
        <v>35</v>
      </c>
      <c r="C43" s="5" t="s">
        <v>6</v>
      </c>
      <c r="D43" s="7">
        <v>194.75</v>
      </c>
      <c r="E43" s="40"/>
      <c r="F43" s="38">
        <f t="shared" si="0"/>
        <v>0</v>
      </c>
      <c r="AV43" s="12"/>
      <c r="AW43" s="12"/>
      <c r="AX43" s="12"/>
      <c r="AY43" s="12"/>
      <c r="AZ43" s="12"/>
      <c r="BA43" s="12"/>
      <c r="BB43" s="12"/>
      <c r="BC43" s="12"/>
    </row>
    <row r="44" spans="1:55" ht="15" customHeight="1">
      <c r="A44" s="1">
        <v>6</v>
      </c>
      <c r="B44" s="4" t="s">
        <v>36</v>
      </c>
      <c r="C44" s="5" t="s">
        <v>6</v>
      </c>
      <c r="D44" s="7">
        <v>93</v>
      </c>
      <c r="E44" s="40"/>
      <c r="F44" s="38">
        <f t="shared" si="0"/>
        <v>0</v>
      </c>
      <c r="AV44" s="12"/>
      <c r="AW44" s="12"/>
      <c r="AX44" s="12"/>
      <c r="AY44" s="12"/>
      <c r="AZ44" s="12"/>
      <c r="BA44" s="12"/>
      <c r="BB44" s="12"/>
      <c r="BC44" s="12"/>
    </row>
    <row r="45" spans="1:55" ht="15" customHeight="1">
      <c r="A45" s="1">
        <v>7</v>
      </c>
      <c r="B45" s="4" t="s">
        <v>37</v>
      </c>
      <c r="C45" s="1" t="s">
        <v>5</v>
      </c>
      <c r="D45" s="2">
        <v>1947.53</v>
      </c>
      <c r="E45" s="60"/>
      <c r="F45" s="38">
        <f t="shared" si="0"/>
        <v>0</v>
      </c>
      <c r="AV45" s="12"/>
      <c r="AW45" s="12"/>
      <c r="AX45" s="12"/>
      <c r="AY45" s="12"/>
      <c r="AZ45" s="12"/>
      <c r="BA45" s="12"/>
      <c r="BB45" s="12"/>
      <c r="BC45" s="12"/>
    </row>
    <row r="46" spans="1:55" ht="15" customHeight="1">
      <c r="A46" s="1">
        <v>8</v>
      </c>
      <c r="B46" s="4" t="s">
        <v>38</v>
      </c>
      <c r="C46" s="1" t="s">
        <v>28</v>
      </c>
      <c r="D46" s="2">
        <v>8</v>
      </c>
      <c r="E46" s="60"/>
      <c r="F46" s="38">
        <f t="shared" si="0"/>
        <v>0</v>
      </c>
      <c r="AV46" s="12"/>
      <c r="AW46" s="12"/>
      <c r="AX46" s="12"/>
      <c r="AY46" s="12"/>
      <c r="AZ46" s="12"/>
      <c r="BA46" s="12"/>
      <c r="BB46" s="12"/>
      <c r="BC46" s="12"/>
    </row>
    <row r="47" spans="1:55" ht="15" customHeight="1">
      <c r="A47" s="1">
        <v>9</v>
      </c>
      <c r="B47" s="4" t="s">
        <v>39</v>
      </c>
      <c r="C47" s="1" t="s">
        <v>28</v>
      </c>
      <c r="D47" s="2">
        <v>4</v>
      </c>
      <c r="E47" s="60"/>
      <c r="F47" s="38">
        <f t="shared" si="0"/>
        <v>0</v>
      </c>
      <c r="AV47" s="12"/>
      <c r="AW47" s="12"/>
      <c r="AX47" s="12"/>
      <c r="AY47" s="12"/>
      <c r="AZ47" s="12"/>
      <c r="BA47" s="12"/>
      <c r="BB47" s="12"/>
      <c r="BC47" s="12"/>
    </row>
    <row r="48" spans="1:55" ht="15" customHeight="1">
      <c r="A48" s="1">
        <v>10</v>
      </c>
      <c r="B48" s="4" t="s">
        <v>40</v>
      </c>
      <c r="C48" s="1" t="s">
        <v>7</v>
      </c>
      <c r="D48" s="2">
        <v>1872.4</v>
      </c>
      <c r="E48" s="60"/>
      <c r="F48" s="38">
        <f t="shared" si="0"/>
        <v>0</v>
      </c>
      <c r="AV48" s="12"/>
      <c r="AW48" s="12"/>
      <c r="AX48" s="12"/>
      <c r="AY48" s="12"/>
      <c r="AZ48" s="12"/>
      <c r="BA48" s="12"/>
      <c r="BB48" s="12"/>
      <c r="BC48" s="12"/>
    </row>
    <row r="49" spans="1:55" ht="15" customHeight="1">
      <c r="A49" s="1">
        <v>11</v>
      </c>
      <c r="B49" s="4" t="s">
        <v>41</v>
      </c>
      <c r="C49" s="5" t="s">
        <v>6</v>
      </c>
      <c r="D49" s="7">
        <v>46.5</v>
      </c>
      <c r="E49" s="40"/>
      <c r="F49" s="38">
        <f t="shared" si="0"/>
        <v>0</v>
      </c>
      <c r="AV49" s="12"/>
      <c r="AW49" s="12"/>
      <c r="AX49" s="12"/>
      <c r="AY49" s="12"/>
      <c r="AZ49" s="12"/>
      <c r="BA49" s="12"/>
      <c r="BB49" s="12"/>
      <c r="BC49" s="12"/>
    </row>
    <row r="50" spans="1:55" ht="15" customHeight="1">
      <c r="A50" s="1">
        <v>12</v>
      </c>
      <c r="B50" s="18" t="s">
        <v>42</v>
      </c>
      <c r="C50" s="1" t="s">
        <v>5</v>
      </c>
      <c r="D50" s="2">
        <v>1299</v>
      </c>
      <c r="E50" s="60"/>
      <c r="F50" s="38">
        <f t="shared" si="0"/>
        <v>0</v>
      </c>
      <c r="AV50" s="12"/>
      <c r="AW50" s="12"/>
      <c r="AX50" s="12"/>
      <c r="AY50" s="12"/>
      <c r="AZ50" s="12"/>
      <c r="BA50" s="12"/>
      <c r="BB50" s="12"/>
      <c r="BC50" s="12"/>
    </row>
    <row r="51" spans="1:55" ht="15" customHeight="1">
      <c r="A51" s="1"/>
      <c r="B51" s="71"/>
      <c r="C51" s="65"/>
      <c r="D51" s="69"/>
      <c r="E51" s="73"/>
      <c r="F51" s="50">
        <f>SUM(F39:F50)</f>
        <v>0</v>
      </c>
      <c r="AV51" s="12"/>
      <c r="AW51" s="12"/>
      <c r="AX51" s="12"/>
      <c r="AY51" s="12"/>
      <c r="AZ51" s="12"/>
      <c r="BA51" s="12"/>
      <c r="BB51" s="12"/>
      <c r="BC51" s="12"/>
    </row>
    <row r="52" spans="1:55" ht="22.9" customHeight="1">
      <c r="A52" s="41"/>
      <c r="B52" s="92" t="s">
        <v>89</v>
      </c>
      <c r="C52" s="93"/>
      <c r="D52" s="93"/>
      <c r="E52" s="94"/>
      <c r="F52" s="50">
        <f>+F51+F37</f>
        <v>0</v>
      </c>
      <c r="AV52" s="12"/>
      <c r="AW52" s="12"/>
      <c r="AX52" s="12"/>
      <c r="AY52" s="12"/>
      <c r="AZ52" s="12"/>
      <c r="BA52" s="12"/>
      <c r="BB52" s="12"/>
      <c r="BC52" s="12"/>
    </row>
    <row r="53" spans="1:55" s="27" customFormat="1" ht="22.9" customHeight="1">
      <c r="A53" s="95" t="s">
        <v>90</v>
      </c>
      <c r="B53" s="96"/>
      <c r="C53" s="96"/>
      <c r="D53" s="96"/>
      <c r="E53" s="97"/>
      <c r="F53" s="39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55" s="27" customFormat="1" ht="15" customHeight="1">
      <c r="A54" s="8"/>
      <c r="B54" s="83" t="s">
        <v>8</v>
      </c>
      <c r="C54" s="84"/>
      <c r="D54" s="85"/>
      <c r="E54" s="59"/>
      <c r="F54" s="38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55" s="27" customFormat="1" ht="15" customHeight="1">
      <c r="A55" s="8" t="s">
        <v>43</v>
      </c>
      <c r="B55" s="20" t="s">
        <v>10</v>
      </c>
      <c r="C55" s="8"/>
      <c r="D55" s="9"/>
      <c r="E55" s="59"/>
      <c r="F55" s="38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55" ht="15" customHeight="1">
      <c r="A56" s="1">
        <v>1</v>
      </c>
      <c r="B56" s="18" t="s">
        <v>11</v>
      </c>
      <c r="C56" s="5" t="s">
        <v>6</v>
      </c>
      <c r="D56" s="6">
        <v>449.46</v>
      </c>
      <c r="E56" s="40"/>
      <c r="F56" s="38">
        <f t="shared" si="0"/>
        <v>0</v>
      </c>
      <c r="AV56" s="12"/>
      <c r="AW56" s="12"/>
      <c r="AX56" s="12"/>
      <c r="AY56" s="12"/>
      <c r="AZ56" s="12"/>
      <c r="BA56" s="12"/>
      <c r="BB56" s="12"/>
      <c r="BC56" s="12"/>
    </row>
    <row r="57" spans="1:55" ht="15" customHeight="1">
      <c r="A57" s="1">
        <v>2</v>
      </c>
      <c r="B57" s="18" t="s">
        <v>12</v>
      </c>
      <c r="C57" s="5" t="s">
        <v>6</v>
      </c>
      <c r="D57" s="6">
        <v>49.94</v>
      </c>
      <c r="E57" s="40"/>
      <c r="F57" s="38">
        <f t="shared" si="0"/>
        <v>0</v>
      </c>
      <c r="AV57" s="12"/>
      <c r="AW57" s="12"/>
      <c r="AX57" s="12"/>
      <c r="AY57" s="12"/>
      <c r="AZ57" s="12"/>
      <c r="BA57" s="12"/>
      <c r="BB57" s="12"/>
      <c r="BC57" s="12"/>
    </row>
    <row r="58" spans="1:55" ht="15" customHeight="1">
      <c r="A58" s="1">
        <v>3</v>
      </c>
      <c r="B58" s="18" t="s">
        <v>13</v>
      </c>
      <c r="C58" s="5" t="s">
        <v>6</v>
      </c>
      <c r="D58" s="6">
        <v>1016.21</v>
      </c>
      <c r="E58" s="40"/>
      <c r="F58" s="38">
        <f t="shared" si="0"/>
        <v>0</v>
      </c>
      <c r="AV58" s="12"/>
      <c r="AW58" s="12"/>
      <c r="AX58" s="12"/>
      <c r="AY58" s="12"/>
      <c r="AZ58" s="12"/>
      <c r="BA58" s="12"/>
      <c r="BB58" s="12"/>
      <c r="BC58" s="12"/>
    </row>
    <row r="59" spans="1:55" s="28" customFormat="1" ht="15" customHeight="1">
      <c r="A59" s="8" t="s">
        <v>9</v>
      </c>
      <c r="B59" s="83" t="s">
        <v>15</v>
      </c>
      <c r="C59" s="84"/>
      <c r="D59" s="85"/>
      <c r="E59" s="59"/>
      <c r="F59" s="38"/>
    </row>
    <row r="60" spans="1:55" ht="15" customHeight="1">
      <c r="A60" s="1">
        <v>1</v>
      </c>
      <c r="B60" s="18" t="s">
        <v>44</v>
      </c>
      <c r="C60" s="1" t="s">
        <v>5</v>
      </c>
      <c r="D60" s="2">
        <v>3244</v>
      </c>
      <c r="E60" s="60"/>
      <c r="F60" s="38">
        <f t="shared" si="0"/>
        <v>0</v>
      </c>
      <c r="AV60" s="12"/>
      <c r="AW60" s="12"/>
      <c r="AX60" s="12"/>
      <c r="AY60" s="12"/>
      <c r="AZ60" s="12"/>
      <c r="BA60" s="12"/>
      <c r="BB60" s="12"/>
      <c r="BC60" s="12"/>
    </row>
    <row r="61" spans="1:55" ht="15" customHeight="1">
      <c r="A61" s="1">
        <v>2</v>
      </c>
      <c r="B61" s="4" t="s">
        <v>17</v>
      </c>
      <c r="C61" s="5" t="s">
        <v>6</v>
      </c>
      <c r="D61" s="7">
        <v>575.1</v>
      </c>
      <c r="E61" s="40"/>
      <c r="F61" s="38">
        <f t="shared" si="0"/>
        <v>0</v>
      </c>
      <c r="AV61" s="12"/>
      <c r="AW61" s="12"/>
      <c r="AX61" s="12"/>
      <c r="AY61" s="12"/>
      <c r="AZ61" s="12"/>
      <c r="BA61" s="12"/>
      <c r="BB61" s="12"/>
      <c r="BC61" s="12"/>
    </row>
    <row r="62" spans="1:55" ht="24" customHeight="1">
      <c r="A62" s="1">
        <v>3</v>
      </c>
      <c r="B62" s="4" t="s">
        <v>18</v>
      </c>
      <c r="C62" s="5" t="s">
        <v>6</v>
      </c>
      <c r="D62" s="7">
        <v>381.2</v>
      </c>
      <c r="E62" s="40"/>
      <c r="F62" s="38">
        <f t="shared" si="0"/>
        <v>0</v>
      </c>
      <c r="AV62" s="12"/>
      <c r="AW62" s="12"/>
      <c r="AX62" s="12"/>
      <c r="AY62" s="12"/>
      <c r="AZ62" s="12"/>
      <c r="BA62" s="12"/>
      <c r="BB62" s="12"/>
      <c r="BC62" s="12"/>
    </row>
    <row r="63" spans="1:55" ht="24.95" customHeight="1">
      <c r="A63" s="1">
        <v>4</v>
      </c>
      <c r="B63" s="4" t="s">
        <v>45</v>
      </c>
      <c r="C63" s="1" t="s">
        <v>28</v>
      </c>
      <c r="D63" s="2">
        <v>7</v>
      </c>
      <c r="E63" s="60"/>
      <c r="F63" s="38">
        <f t="shared" si="0"/>
        <v>0</v>
      </c>
      <c r="AV63" s="12"/>
      <c r="AW63" s="12"/>
      <c r="AX63" s="12"/>
      <c r="AY63" s="12"/>
      <c r="AZ63" s="12"/>
      <c r="BA63" s="12"/>
      <c r="BB63" s="12"/>
      <c r="BC63" s="12"/>
    </row>
    <row r="64" spans="1:55" ht="15" customHeight="1">
      <c r="A64" s="1">
        <v>5</v>
      </c>
      <c r="B64" s="4" t="s">
        <v>68</v>
      </c>
      <c r="C64" s="1" t="s">
        <v>3</v>
      </c>
      <c r="D64" s="2">
        <v>1007</v>
      </c>
      <c r="E64" s="60"/>
      <c r="F64" s="38">
        <f t="shared" si="0"/>
        <v>0</v>
      </c>
      <c r="AV64" s="12"/>
      <c r="AW64" s="12"/>
      <c r="AX64" s="12"/>
      <c r="AY64" s="12"/>
      <c r="AZ64" s="12"/>
      <c r="BA64" s="12"/>
      <c r="BB64" s="12"/>
      <c r="BC64" s="12"/>
    </row>
    <row r="65" spans="1:55" ht="15" customHeight="1">
      <c r="A65" s="1">
        <v>6</v>
      </c>
      <c r="B65" s="4" t="s">
        <v>20</v>
      </c>
      <c r="C65" s="1" t="s">
        <v>3</v>
      </c>
      <c r="D65" s="2">
        <v>506.5</v>
      </c>
      <c r="E65" s="60"/>
      <c r="F65" s="38">
        <f t="shared" si="0"/>
        <v>0</v>
      </c>
      <c r="AV65" s="12"/>
      <c r="AW65" s="12"/>
      <c r="AX65" s="12"/>
      <c r="AY65" s="12"/>
      <c r="AZ65" s="12"/>
      <c r="BA65" s="12"/>
      <c r="BB65" s="12"/>
      <c r="BC65" s="12"/>
    </row>
    <row r="66" spans="1:55" ht="15" customHeight="1">
      <c r="A66" s="1">
        <v>7</v>
      </c>
      <c r="B66" s="4" t="s">
        <v>46</v>
      </c>
      <c r="C66" s="1" t="s">
        <v>4</v>
      </c>
      <c r="D66" s="2">
        <v>350.96</v>
      </c>
      <c r="E66" s="60"/>
      <c r="F66" s="38">
        <f t="shared" si="0"/>
        <v>0</v>
      </c>
      <c r="AV66" s="12"/>
      <c r="AW66" s="12"/>
      <c r="AX66" s="12"/>
      <c r="AY66" s="12"/>
      <c r="AZ66" s="12"/>
      <c r="BA66" s="12"/>
      <c r="BB66" s="12"/>
      <c r="BC66" s="12"/>
    </row>
    <row r="67" spans="1:55" ht="15" customHeight="1">
      <c r="A67" s="1">
        <v>8</v>
      </c>
      <c r="B67" s="19" t="s">
        <v>22</v>
      </c>
      <c r="C67" s="1" t="s">
        <v>5</v>
      </c>
      <c r="D67" s="2">
        <v>3244</v>
      </c>
      <c r="E67" s="60"/>
      <c r="F67" s="38">
        <f t="shared" si="0"/>
        <v>0</v>
      </c>
      <c r="AV67" s="12"/>
      <c r="AW67" s="12"/>
      <c r="AX67" s="12"/>
      <c r="AY67" s="12"/>
      <c r="AZ67" s="12"/>
      <c r="BA67" s="12"/>
      <c r="BB67" s="12"/>
      <c r="BC67" s="12"/>
    </row>
    <row r="68" spans="1:55" ht="15" customHeight="1">
      <c r="A68" s="1">
        <v>9</v>
      </c>
      <c r="B68" s="4" t="s">
        <v>23</v>
      </c>
      <c r="C68" s="1" t="s">
        <v>4</v>
      </c>
      <c r="D68" s="2">
        <v>350.96</v>
      </c>
      <c r="E68" s="60"/>
      <c r="F68" s="38">
        <f t="shared" si="0"/>
        <v>0</v>
      </c>
      <c r="AV68" s="12"/>
      <c r="AW68" s="12"/>
      <c r="AX68" s="12"/>
      <c r="AY68" s="12"/>
      <c r="AZ68" s="12"/>
      <c r="BA68" s="12"/>
      <c r="BB68" s="12"/>
      <c r="BC68" s="12"/>
    </row>
    <row r="69" spans="1:55" s="27" customFormat="1" ht="22.15" customHeight="1">
      <c r="A69" s="8"/>
      <c r="B69" s="80" t="s">
        <v>24</v>
      </c>
      <c r="C69" s="81"/>
      <c r="D69" s="82"/>
      <c r="E69" s="59"/>
      <c r="F69" s="38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</row>
    <row r="70" spans="1:55" ht="15" customHeight="1">
      <c r="A70" s="1">
        <v>1</v>
      </c>
      <c r="B70" s="18" t="s">
        <v>44</v>
      </c>
      <c r="C70" s="1" t="s">
        <v>5</v>
      </c>
      <c r="D70" s="2">
        <v>32.729999999999997</v>
      </c>
      <c r="E70" s="60"/>
      <c r="F70" s="38">
        <f t="shared" si="0"/>
        <v>0</v>
      </c>
      <c r="AV70" s="12"/>
      <c r="AW70" s="12"/>
      <c r="AX70" s="12"/>
      <c r="AY70" s="12"/>
      <c r="AZ70" s="12"/>
      <c r="BA70" s="12"/>
      <c r="BB70" s="12"/>
      <c r="BC70" s="12"/>
    </row>
    <row r="71" spans="1:55" ht="15" customHeight="1">
      <c r="A71" s="1">
        <v>2</v>
      </c>
      <c r="B71" s="19" t="s">
        <v>26</v>
      </c>
      <c r="C71" s="1" t="s">
        <v>5</v>
      </c>
      <c r="D71" s="2">
        <v>33.24</v>
      </c>
      <c r="E71" s="60"/>
      <c r="F71" s="38">
        <f t="shared" si="0"/>
        <v>0</v>
      </c>
      <c r="AV71" s="12"/>
      <c r="AW71" s="12"/>
      <c r="AX71" s="12"/>
      <c r="AY71" s="12"/>
      <c r="AZ71" s="12"/>
      <c r="BA71" s="12"/>
      <c r="BB71" s="12"/>
      <c r="BC71" s="12"/>
    </row>
    <row r="72" spans="1:55" ht="15" customHeight="1">
      <c r="A72" s="1">
        <v>3</v>
      </c>
      <c r="B72" s="4" t="s">
        <v>27</v>
      </c>
      <c r="C72" s="1" t="s">
        <v>28</v>
      </c>
      <c r="D72" s="2">
        <v>6</v>
      </c>
      <c r="E72" s="60"/>
      <c r="F72" s="38">
        <f t="shared" si="0"/>
        <v>0</v>
      </c>
      <c r="AV72" s="12"/>
      <c r="AW72" s="12"/>
      <c r="AX72" s="12"/>
      <c r="AY72" s="12"/>
      <c r="AZ72" s="12"/>
      <c r="BA72" s="12"/>
      <c r="BB72" s="12"/>
      <c r="BC72" s="12"/>
    </row>
    <row r="73" spans="1:55" ht="15" customHeight="1">
      <c r="A73" s="1">
        <v>4</v>
      </c>
      <c r="B73" s="4" t="s">
        <v>29</v>
      </c>
      <c r="C73" s="1" t="s">
        <v>5</v>
      </c>
      <c r="D73" s="2">
        <v>2.0299999999999998</v>
      </c>
      <c r="E73" s="60"/>
      <c r="F73" s="38">
        <f t="shared" si="0"/>
        <v>0</v>
      </c>
      <c r="AV73" s="12"/>
      <c r="AW73" s="12"/>
      <c r="AX73" s="12"/>
      <c r="AY73" s="12"/>
      <c r="AZ73" s="12"/>
      <c r="BA73" s="12"/>
      <c r="BB73" s="12"/>
      <c r="BC73" s="12"/>
    </row>
    <row r="74" spans="1:55" ht="15" customHeight="1">
      <c r="A74" s="1"/>
      <c r="B74" s="64"/>
      <c r="C74" s="65"/>
      <c r="D74" s="66"/>
      <c r="E74" s="74"/>
      <c r="F74" s="50">
        <f>SUM(F55:F73)</f>
        <v>0</v>
      </c>
      <c r="AV74" s="12"/>
      <c r="AW74" s="12"/>
      <c r="AX74" s="12"/>
      <c r="AY74" s="12"/>
      <c r="AZ74" s="12"/>
      <c r="BA74" s="12"/>
      <c r="BB74" s="12"/>
      <c r="BC74" s="12"/>
    </row>
    <row r="75" spans="1:55" s="27" customFormat="1" ht="15" customHeight="1">
      <c r="A75" s="8" t="s">
        <v>14</v>
      </c>
      <c r="B75" s="29" t="s">
        <v>30</v>
      </c>
      <c r="C75" s="30"/>
      <c r="D75" s="31"/>
      <c r="E75" s="59"/>
      <c r="F75" s="38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</row>
    <row r="76" spans="1:55" ht="15" customHeight="1">
      <c r="A76" s="1">
        <v>1</v>
      </c>
      <c r="B76" s="18" t="s">
        <v>31</v>
      </c>
      <c r="C76" s="5" t="s">
        <v>6</v>
      </c>
      <c r="D76" s="6">
        <v>345.94</v>
      </c>
      <c r="E76" s="40"/>
      <c r="F76" s="38">
        <f t="shared" si="0"/>
        <v>0</v>
      </c>
      <c r="AV76" s="12"/>
      <c r="AW76" s="12"/>
      <c r="AX76" s="12"/>
      <c r="AY76" s="12"/>
      <c r="AZ76" s="12"/>
      <c r="BA76" s="12"/>
      <c r="BB76" s="12"/>
      <c r="BC76" s="12"/>
    </row>
    <row r="77" spans="1:55" ht="15" customHeight="1">
      <c r="A77" s="1">
        <v>2</v>
      </c>
      <c r="B77" s="18" t="s">
        <v>32</v>
      </c>
      <c r="C77" s="5" t="s">
        <v>6</v>
      </c>
      <c r="D77" s="6">
        <v>86.49</v>
      </c>
      <c r="E77" s="40"/>
      <c r="F77" s="38">
        <f t="shared" si="0"/>
        <v>0</v>
      </c>
      <c r="AV77" s="12"/>
      <c r="AW77" s="12"/>
      <c r="AX77" s="12"/>
      <c r="AY77" s="12"/>
      <c r="AZ77" s="12"/>
      <c r="BA77" s="12"/>
      <c r="BB77" s="12"/>
      <c r="BC77" s="12"/>
    </row>
    <row r="78" spans="1:55" ht="15" customHeight="1">
      <c r="A78" s="1">
        <v>3</v>
      </c>
      <c r="B78" s="4" t="s">
        <v>33</v>
      </c>
      <c r="C78" s="5" t="s">
        <v>6</v>
      </c>
      <c r="D78" s="6">
        <v>67.5</v>
      </c>
      <c r="E78" s="40"/>
      <c r="F78" s="38">
        <f t="shared" si="0"/>
        <v>0</v>
      </c>
      <c r="AV78" s="12"/>
      <c r="AW78" s="12"/>
      <c r="AX78" s="12"/>
      <c r="AY78" s="12"/>
      <c r="AZ78" s="12"/>
      <c r="BA78" s="12"/>
      <c r="BB78" s="12"/>
      <c r="BC78" s="12"/>
    </row>
    <row r="79" spans="1:55" ht="15" customHeight="1">
      <c r="A79" s="1">
        <v>4</v>
      </c>
      <c r="B79" s="4" t="s">
        <v>34</v>
      </c>
      <c r="C79" s="5" t="s">
        <v>6</v>
      </c>
      <c r="D79" s="6">
        <v>16.88</v>
      </c>
      <c r="E79" s="40"/>
      <c r="F79" s="38">
        <f t="shared" si="0"/>
        <v>0</v>
      </c>
      <c r="AV79" s="12"/>
      <c r="AW79" s="12"/>
      <c r="AX79" s="12"/>
      <c r="AY79" s="12"/>
      <c r="AZ79" s="12"/>
      <c r="BA79" s="12"/>
      <c r="BB79" s="12"/>
      <c r="BC79" s="12"/>
    </row>
    <row r="80" spans="1:55" ht="24.75" customHeight="1">
      <c r="A80" s="1">
        <v>5</v>
      </c>
      <c r="B80" s="4" t="s">
        <v>35</v>
      </c>
      <c r="C80" s="5" t="s">
        <v>6</v>
      </c>
      <c r="D80" s="7">
        <v>266.22000000000003</v>
      </c>
      <c r="E80" s="40"/>
      <c r="F80" s="38">
        <f t="shared" si="0"/>
        <v>0</v>
      </c>
      <c r="AV80" s="12"/>
      <c r="AW80" s="12"/>
      <c r="AX80" s="12"/>
      <c r="AY80" s="12"/>
      <c r="AZ80" s="12"/>
      <c r="BA80" s="12"/>
      <c r="BB80" s="12"/>
      <c r="BC80" s="12"/>
    </row>
    <row r="81" spans="1:55" ht="15" customHeight="1">
      <c r="A81" s="1">
        <v>6</v>
      </c>
      <c r="B81" s="4" t="s">
        <v>36</v>
      </c>
      <c r="C81" s="5" t="s">
        <v>6</v>
      </c>
      <c r="D81" s="7">
        <v>56.25</v>
      </c>
      <c r="E81" s="40"/>
      <c r="F81" s="38">
        <f t="shared" si="0"/>
        <v>0</v>
      </c>
      <c r="AV81" s="12"/>
      <c r="AW81" s="12"/>
      <c r="AX81" s="12"/>
      <c r="AY81" s="12"/>
      <c r="AZ81" s="12"/>
      <c r="BA81" s="12"/>
      <c r="BB81" s="12"/>
      <c r="BC81" s="12"/>
    </row>
    <row r="82" spans="1:55" ht="15" customHeight="1">
      <c r="A82" s="1">
        <v>7</v>
      </c>
      <c r="B82" s="4" t="s">
        <v>37</v>
      </c>
      <c r="C82" s="1" t="s">
        <v>5</v>
      </c>
      <c r="D82" s="2">
        <v>1774.76</v>
      </c>
      <c r="E82" s="60"/>
      <c r="F82" s="38">
        <f t="shared" si="0"/>
        <v>0</v>
      </c>
      <c r="AV82" s="12"/>
      <c r="AW82" s="12"/>
      <c r="AX82" s="12"/>
      <c r="AY82" s="12"/>
      <c r="AZ82" s="12"/>
      <c r="BA82" s="12"/>
      <c r="BB82" s="12"/>
      <c r="BC82" s="12"/>
    </row>
    <row r="83" spans="1:55" ht="15" customHeight="1">
      <c r="A83" s="1">
        <v>8</v>
      </c>
      <c r="B83" s="4" t="s">
        <v>38</v>
      </c>
      <c r="C83" s="1" t="s">
        <v>28</v>
      </c>
      <c r="D83" s="2">
        <v>8</v>
      </c>
      <c r="E83" s="60"/>
      <c r="F83" s="38">
        <f t="shared" si="0"/>
        <v>0</v>
      </c>
      <c r="AV83" s="12"/>
      <c r="AW83" s="12"/>
      <c r="AX83" s="12"/>
      <c r="AY83" s="12"/>
      <c r="AZ83" s="12"/>
      <c r="BA83" s="12"/>
      <c r="BB83" s="12"/>
      <c r="BC83" s="12"/>
    </row>
    <row r="84" spans="1:55" ht="15" customHeight="1">
      <c r="A84" s="1">
        <v>9</v>
      </c>
      <c r="B84" s="4" t="s">
        <v>39</v>
      </c>
      <c r="C84" s="1" t="s">
        <v>28</v>
      </c>
      <c r="D84" s="2">
        <v>6</v>
      </c>
      <c r="E84" s="60"/>
      <c r="F84" s="38">
        <f t="shared" si="0"/>
        <v>0</v>
      </c>
      <c r="AV84" s="12"/>
      <c r="AW84" s="12"/>
      <c r="AX84" s="12"/>
      <c r="AY84" s="12"/>
      <c r="AZ84" s="12"/>
      <c r="BA84" s="12"/>
      <c r="BB84" s="12"/>
      <c r="BC84" s="12"/>
    </row>
    <row r="85" spans="1:55" ht="15" customHeight="1">
      <c r="A85" s="1">
        <v>10</v>
      </c>
      <c r="B85" s="4" t="s">
        <v>40</v>
      </c>
      <c r="C85" s="1" t="s">
        <v>7</v>
      </c>
      <c r="D85" s="2">
        <v>1132.5</v>
      </c>
      <c r="E85" s="60"/>
      <c r="F85" s="38">
        <f t="shared" si="0"/>
        <v>0</v>
      </c>
      <c r="AV85" s="12"/>
      <c r="AW85" s="12"/>
      <c r="AX85" s="12"/>
      <c r="AY85" s="12"/>
      <c r="AZ85" s="12"/>
      <c r="BA85" s="12"/>
      <c r="BB85" s="12"/>
      <c r="BC85" s="12"/>
    </row>
    <row r="86" spans="1:55" ht="15" customHeight="1">
      <c r="A86" s="1">
        <v>11</v>
      </c>
      <c r="B86" s="19" t="s">
        <v>41</v>
      </c>
      <c r="C86" s="5" t="s">
        <v>6</v>
      </c>
      <c r="D86" s="7">
        <v>28.13</v>
      </c>
      <c r="E86" s="40"/>
      <c r="F86" s="38">
        <f t="shared" si="0"/>
        <v>0</v>
      </c>
      <c r="AV86" s="12"/>
      <c r="AW86" s="12"/>
      <c r="AX86" s="12"/>
      <c r="AY86" s="12"/>
      <c r="AZ86" s="12"/>
      <c r="BA86" s="12"/>
      <c r="BB86" s="12"/>
      <c r="BC86" s="12"/>
    </row>
    <row r="87" spans="1:55" ht="15" customHeight="1">
      <c r="A87" s="1">
        <v>12</v>
      </c>
      <c r="B87" s="18" t="s">
        <v>44</v>
      </c>
      <c r="C87" s="1" t="s">
        <v>5</v>
      </c>
      <c r="D87" s="2">
        <v>1774</v>
      </c>
      <c r="E87" s="60"/>
      <c r="F87" s="38">
        <f t="shared" si="0"/>
        <v>0</v>
      </c>
      <c r="AV87" s="12"/>
      <c r="AW87" s="12"/>
      <c r="AX87" s="12"/>
      <c r="AY87" s="12"/>
      <c r="AZ87" s="12"/>
      <c r="BA87" s="12"/>
      <c r="BB87" s="12"/>
      <c r="BC87" s="12"/>
    </row>
    <row r="88" spans="1:55" ht="15" customHeight="1">
      <c r="A88" s="1"/>
      <c r="B88" s="71"/>
      <c r="C88" s="65"/>
      <c r="D88" s="69"/>
      <c r="E88" s="73"/>
      <c r="F88" s="50">
        <f>SUM(F76:F87)</f>
        <v>0</v>
      </c>
      <c r="AV88" s="12"/>
      <c r="AW88" s="12"/>
      <c r="AX88" s="12"/>
      <c r="AY88" s="12"/>
      <c r="AZ88" s="12"/>
      <c r="BA88" s="12"/>
      <c r="BB88" s="12"/>
      <c r="BC88" s="12"/>
    </row>
    <row r="89" spans="1:55" ht="23.25" customHeight="1">
      <c r="A89" s="41"/>
      <c r="B89" s="92" t="s">
        <v>91</v>
      </c>
      <c r="C89" s="93"/>
      <c r="D89" s="93"/>
      <c r="E89" s="94"/>
      <c r="F89" s="50">
        <f>+F88+F74</f>
        <v>0</v>
      </c>
      <c r="AV89" s="12"/>
      <c r="AW89" s="12"/>
      <c r="AX89" s="12"/>
      <c r="AY89" s="12"/>
      <c r="AZ89" s="12"/>
      <c r="BA89" s="12"/>
      <c r="BB89" s="12"/>
      <c r="BC89" s="12"/>
    </row>
    <row r="90" spans="1:55" ht="31.15" customHeight="1">
      <c r="A90" s="98" t="s">
        <v>92</v>
      </c>
      <c r="B90" s="99"/>
      <c r="C90" s="99"/>
      <c r="D90" s="99"/>
      <c r="E90" s="99"/>
      <c r="F90" s="42"/>
      <c r="AV90" s="12"/>
      <c r="AW90" s="12"/>
      <c r="AX90" s="12"/>
      <c r="AY90" s="12"/>
      <c r="AZ90" s="12"/>
      <c r="BA90" s="12"/>
      <c r="BB90" s="12"/>
      <c r="BC90" s="12"/>
    </row>
    <row r="91" spans="1:55" s="27" customFormat="1" ht="15" customHeight="1">
      <c r="A91" s="8"/>
      <c r="B91" s="83" t="s">
        <v>8</v>
      </c>
      <c r="C91" s="84"/>
      <c r="D91" s="85"/>
      <c r="E91" s="59"/>
      <c r="F91" s="38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</row>
    <row r="92" spans="1:55" s="27" customFormat="1" ht="15" customHeight="1">
      <c r="A92" s="8" t="s">
        <v>43</v>
      </c>
      <c r="B92" s="20" t="s">
        <v>10</v>
      </c>
      <c r="C92" s="8"/>
      <c r="D92" s="9"/>
      <c r="E92" s="59"/>
      <c r="F92" s="38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</row>
    <row r="93" spans="1:55" ht="15" customHeight="1">
      <c r="A93" s="1">
        <v>1</v>
      </c>
      <c r="B93" s="18" t="s">
        <v>47</v>
      </c>
      <c r="C93" s="5" t="s">
        <v>6</v>
      </c>
      <c r="D93" s="7">
        <v>628</v>
      </c>
      <c r="E93" s="40"/>
      <c r="F93" s="38">
        <f t="shared" ref="F93:F157" si="1">+D93*E93</f>
        <v>0</v>
      </c>
      <c r="AV93" s="12"/>
      <c r="AW93" s="12"/>
      <c r="AX93" s="12"/>
      <c r="AY93" s="12"/>
      <c r="AZ93" s="12"/>
      <c r="BA93" s="12"/>
      <c r="BB93" s="12"/>
      <c r="BC93" s="12"/>
    </row>
    <row r="94" spans="1:55" ht="15" customHeight="1">
      <c r="A94" s="1">
        <v>2</v>
      </c>
      <c r="B94" s="18" t="s">
        <v>48</v>
      </c>
      <c r="C94" s="5" t="s">
        <v>6</v>
      </c>
      <c r="D94" s="7">
        <v>40</v>
      </c>
      <c r="E94" s="40"/>
      <c r="F94" s="38">
        <f t="shared" si="1"/>
        <v>0</v>
      </c>
      <c r="AV94" s="12"/>
      <c r="AW94" s="12"/>
      <c r="AX94" s="12"/>
      <c r="AY94" s="12"/>
      <c r="AZ94" s="12"/>
      <c r="BA94" s="12"/>
      <c r="BB94" s="12"/>
      <c r="BC94" s="12"/>
    </row>
    <row r="95" spans="1:55" ht="15" customHeight="1">
      <c r="A95" s="1">
        <v>3</v>
      </c>
      <c r="B95" s="4" t="s">
        <v>49</v>
      </c>
      <c r="C95" s="1" t="s">
        <v>5</v>
      </c>
      <c r="D95" s="2">
        <v>441</v>
      </c>
      <c r="E95" s="60"/>
      <c r="F95" s="38">
        <f t="shared" si="1"/>
        <v>0</v>
      </c>
      <c r="AV95" s="12"/>
      <c r="AW95" s="12"/>
      <c r="AX95" s="12"/>
      <c r="AY95" s="12"/>
      <c r="AZ95" s="12"/>
      <c r="BA95" s="12"/>
      <c r="BB95" s="12"/>
      <c r="BC95" s="12"/>
    </row>
    <row r="96" spans="1:55" ht="15" customHeight="1">
      <c r="A96" s="1">
        <v>4</v>
      </c>
      <c r="B96" s="18" t="s">
        <v>13</v>
      </c>
      <c r="C96" s="5" t="s">
        <v>6</v>
      </c>
      <c r="D96" s="7">
        <v>2373.16</v>
      </c>
      <c r="E96" s="40"/>
      <c r="F96" s="38">
        <f t="shared" si="1"/>
        <v>0</v>
      </c>
      <c r="AV96" s="12"/>
      <c r="AW96" s="12"/>
      <c r="AX96" s="12"/>
      <c r="AY96" s="12"/>
      <c r="AZ96" s="12"/>
      <c r="BA96" s="12"/>
      <c r="BB96" s="12"/>
      <c r="BC96" s="12"/>
    </row>
    <row r="97" spans="1:55" s="27" customFormat="1" ht="15" customHeight="1">
      <c r="A97" s="8" t="s">
        <v>9</v>
      </c>
      <c r="B97" s="20" t="s">
        <v>15</v>
      </c>
      <c r="C97" s="8"/>
      <c r="D97" s="10"/>
      <c r="E97" s="59"/>
      <c r="F97" s="38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</row>
    <row r="98" spans="1:55" ht="15" customHeight="1">
      <c r="A98" s="1">
        <v>1</v>
      </c>
      <c r="B98" s="18" t="s">
        <v>44</v>
      </c>
      <c r="C98" s="1" t="s">
        <v>5</v>
      </c>
      <c r="D98" s="2">
        <v>7015.3</v>
      </c>
      <c r="E98" s="60"/>
      <c r="F98" s="38">
        <f t="shared" si="1"/>
        <v>0</v>
      </c>
      <c r="AV98" s="12"/>
      <c r="AW98" s="12"/>
      <c r="AX98" s="12"/>
      <c r="AY98" s="12"/>
      <c r="AZ98" s="12"/>
      <c r="BA98" s="12"/>
      <c r="BB98" s="12"/>
      <c r="BC98" s="12"/>
    </row>
    <row r="99" spans="1:55" ht="15" customHeight="1">
      <c r="A99" s="1">
        <v>2</v>
      </c>
      <c r="B99" s="4" t="s">
        <v>50</v>
      </c>
      <c r="C99" s="1" t="s">
        <v>6</v>
      </c>
      <c r="D99" s="2">
        <v>34</v>
      </c>
      <c r="E99" s="60"/>
      <c r="F99" s="38">
        <f t="shared" si="1"/>
        <v>0</v>
      </c>
      <c r="AV99" s="12"/>
      <c r="AW99" s="12"/>
      <c r="AX99" s="12"/>
      <c r="AY99" s="12"/>
      <c r="AZ99" s="12"/>
      <c r="BA99" s="12"/>
      <c r="BB99" s="12"/>
      <c r="BC99" s="12"/>
    </row>
    <row r="100" spans="1:55" ht="15" customHeight="1">
      <c r="A100" s="1">
        <v>3</v>
      </c>
      <c r="B100" s="19" t="s">
        <v>68</v>
      </c>
      <c r="C100" s="1" t="s">
        <v>3</v>
      </c>
      <c r="D100" s="2">
        <v>2081.83</v>
      </c>
      <c r="E100" s="60"/>
      <c r="F100" s="38">
        <f t="shared" si="1"/>
        <v>0</v>
      </c>
      <c r="AV100" s="12"/>
      <c r="AW100" s="12"/>
      <c r="AX100" s="12"/>
      <c r="AY100" s="12"/>
      <c r="AZ100" s="12"/>
      <c r="BA100" s="12"/>
      <c r="BB100" s="12"/>
      <c r="BC100" s="12"/>
    </row>
    <row r="101" spans="1:55" ht="15" customHeight="1">
      <c r="A101" s="1">
        <v>4</v>
      </c>
      <c r="B101" s="19" t="s">
        <v>20</v>
      </c>
      <c r="C101" s="1" t="s">
        <v>3</v>
      </c>
      <c r="D101" s="2">
        <v>1010.7</v>
      </c>
      <c r="E101" s="60"/>
      <c r="F101" s="38">
        <f t="shared" si="1"/>
        <v>0</v>
      </c>
      <c r="AV101" s="12"/>
      <c r="AW101" s="12"/>
      <c r="AX101" s="12"/>
      <c r="AY101" s="12"/>
      <c r="AZ101" s="12"/>
      <c r="BA101" s="12"/>
      <c r="BB101" s="12"/>
      <c r="BC101" s="12"/>
    </row>
    <row r="102" spans="1:55" ht="15" customHeight="1">
      <c r="A102" s="1">
        <v>5</v>
      </c>
      <c r="B102" s="4" t="s">
        <v>22</v>
      </c>
      <c r="C102" s="1" t="s">
        <v>5</v>
      </c>
      <c r="D102" s="18">
        <v>7015.3</v>
      </c>
      <c r="E102" s="60"/>
      <c r="F102" s="38">
        <f t="shared" si="1"/>
        <v>0</v>
      </c>
      <c r="AV102" s="12"/>
      <c r="AW102" s="12"/>
      <c r="AX102" s="12"/>
      <c r="AY102" s="12"/>
      <c r="AZ102" s="12"/>
      <c r="BA102" s="12"/>
      <c r="BB102" s="12"/>
      <c r="BC102" s="12"/>
    </row>
    <row r="103" spans="1:55" ht="28.35" customHeight="1">
      <c r="A103" s="1">
        <v>6</v>
      </c>
      <c r="B103" s="4" t="s">
        <v>51</v>
      </c>
      <c r="C103" s="1" t="s">
        <v>5</v>
      </c>
      <c r="D103" s="2">
        <v>2152</v>
      </c>
      <c r="E103" s="60"/>
      <c r="F103" s="38">
        <f t="shared" si="1"/>
        <v>0</v>
      </c>
      <c r="AV103" s="12"/>
      <c r="AW103" s="12"/>
      <c r="AX103" s="12"/>
      <c r="AY103" s="12"/>
      <c r="AZ103" s="12"/>
      <c r="BA103" s="12"/>
      <c r="BB103" s="12"/>
      <c r="BC103" s="12"/>
    </row>
    <row r="104" spans="1:55" ht="15" customHeight="1">
      <c r="A104" s="1">
        <v>7</v>
      </c>
      <c r="B104" s="18" t="s">
        <v>46</v>
      </c>
      <c r="C104" s="1" t="s">
        <v>4</v>
      </c>
      <c r="D104" s="2">
        <v>938</v>
      </c>
      <c r="E104" s="60"/>
      <c r="F104" s="38">
        <f t="shared" si="1"/>
        <v>0</v>
      </c>
      <c r="AV104" s="12"/>
      <c r="AW104" s="12"/>
      <c r="AX104" s="12"/>
      <c r="AY104" s="12"/>
      <c r="AZ104" s="12"/>
      <c r="BA104" s="12"/>
      <c r="BB104" s="12"/>
      <c r="BC104" s="12"/>
    </row>
    <row r="105" spans="1:55" ht="15" customHeight="1">
      <c r="A105" s="1">
        <v>8</v>
      </c>
      <c r="B105" s="4" t="s">
        <v>23</v>
      </c>
      <c r="C105" s="1" t="s">
        <v>4</v>
      </c>
      <c r="D105" s="2">
        <v>798</v>
      </c>
      <c r="E105" s="60"/>
      <c r="F105" s="38">
        <f t="shared" si="1"/>
        <v>0</v>
      </c>
      <c r="AV105" s="12"/>
      <c r="AW105" s="12"/>
      <c r="AX105" s="12"/>
      <c r="AY105" s="12"/>
      <c r="AZ105" s="12"/>
      <c r="BA105" s="12"/>
      <c r="BB105" s="12"/>
      <c r="BC105" s="12"/>
    </row>
    <row r="106" spans="1:55" ht="15" customHeight="1">
      <c r="A106" s="1">
        <v>9</v>
      </c>
      <c r="B106" s="18" t="s">
        <v>52</v>
      </c>
      <c r="C106" s="5" t="s">
        <v>6</v>
      </c>
      <c r="D106" s="7">
        <v>39.200000000000003</v>
      </c>
      <c r="E106" s="40"/>
      <c r="F106" s="38">
        <f t="shared" si="1"/>
        <v>0</v>
      </c>
      <c r="AV106" s="12"/>
      <c r="AW106" s="12"/>
      <c r="AX106" s="12"/>
      <c r="AY106" s="12"/>
      <c r="AZ106" s="12"/>
      <c r="BA106" s="12"/>
      <c r="BB106" s="12"/>
      <c r="BC106" s="12"/>
    </row>
    <row r="107" spans="1:55" ht="15" customHeight="1">
      <c r="A107" s="1">
        <v>10</v>
      </c>
      <c r="B107" s="18" t="s">
        <v>53</v>
      </c>
      <c r="C107" s="5" t="s">
        <v>6</v>
      </c>
      <c r="D107" s="7">
        <v>9.8000000000000007</v>
      </c>
      <c r="E107" s="40"/>
      <c r="F107" s="38">
        <f t="shared" si="1"/>
        <v>0</v>
      </c>
      <c r="AV107" s="12"/>
      <c r="AW107" s="12"/>
      <c r="AX107" s="12"/>
      <c r="AY107" s="12"/>
      <c r="AZ107" s="12"/>
      <c r="BA107" s="12"/>
      <c r="BB107" s="12"/>
      <c r="BC107" s="12"/>
    </row>
    <row r="108" spans="1:55" ht="15" customHeight="1">
      <c r="A108" s="1">
        <v>11</v>
      </c>
      <c r="B108" s="4" t="s">
        <v>54</v>
      </c>
      <c r="C108" s="1" t="s">
        <v>3</v>
      </c>
      <c r="D108" s="2">
        <v>150</v>
      </c>
      <c r="E108" s="60"/>
      <c r="F108" s="38">
        <f t="shared" si="1"/>
        <v>0</v>
      </c>
      <c r="AV108" s="12"/>
      <c r="AW108" s="12"/>
      <c r="AX108" s="12"/>
      <c r="AY108" s="12"/>
      <c r="AZ108" s="12"/>
      <c r="BA108" s="12"/>
      <c r="BB108" s="12"/>
      <c r="BC108" s="12"/>
    </row>
    <row r="109" spans="1:55" ht="15" customHeight="1">
      <c r="A109" s="1">
        <v>12</v>
      </c>
      <c r="B109" s="4" t="s">
        <v>55</v>
      </c>
      <c r="C109" s="1" t="s">
        <v>7</v>
      </c>
      <c r="D109" s="2">
        <v>3437</v>
      </c>
      <c r="E109" s="60"/>
      <c r="F109" s="38">
        <f t="shared" si="1"/>
        <v>0</v>
      </c>
      <c r="AV109" s="12"/>
      <c r="AW109" s="12"/>
      <c r="AX109" s="12"/>
      <c r="AY109" s="12"/>
      <c r="AZ109" s="12"/>
      <c r="BA109" s="12"/>
      <c r="BB109" s="12"/>
      <c r="BC109" s="12"/>
    </row>
    <row r="110" spans="1:55" ht="15" customHeight="1">
      <c r="A110" s="1">
        <v>13</v>
      </c>
      <c r="B110" s="4" t="s">
        <v>56</v>
      </c>
      <c r="C110" s="5" t="s">
        <v>6</v>
      </c>
      <c r="D110" s="7">
        <v>10</v>
      </c>
      <c r="E110" s="40"/>
      <c r="F110" s="38">
        <f t="shared" si="1"/>
        <v>0</v>
      </c>
      <c r="AV110" s="12"/>
      <c r="AW110" s="12"/>
      <c r="AX110" s="12"/>
      <c r="AY110" s="12"/>
      <c r="AZ110" s="12"/>
      <c r="BA110" s="12"/>
      <c r="BB110" s="12"/>
      <c r="BC110" s="12"/>
    </row>
    <row r="111" spans="1:55" s="27" customFormat="1" ht="15" customHeight="1">
      <c r="A111" s="8"/>
      <c r="B111" s="80" t="s">
        <v>24</v>
      </c>
      <c r="C111" s="81"/>
      <c r="D111" s="82"/>
      <c r="E111" s="59"/>
      <c r="F111" s="38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55" ht="15" customHeight="1">
      <c r="A112" s="1">
        <v>1</v>
      </c>
      <c r="B112" s="4" t="s">
        <v>25</v>
      </c>
      <c r="C112" s="1" t="s">
        <v>5</v>
      </c>
      <c r="D112" s="2">
        <v>58.09</v>
      </c>
      <c r="E112" s="60"/>
      <c r="F112" s="38">
        <f t="shared" si="1"/>
        <v>0</v>
      </c>
      <c r="AV112" s="12"/>
      <c r="AW112" s="12"/>
      <c r="AX112" s="12"/>
      <c r="AY112" s="12"/>
      <c r="AZ112" s="12"/>
      <c r="BA112" s="12"/>
      <c r="BB112" s="12"/>
      <c r="BC112" s="12"/>
    </row>
    <row r="113" spans="1:55" ht="15" customHeight="1">
      <c r="A113" s="1">
        <v>2</v>
      </c>
      <c r="B113" s="4" t="s">
        <v>26</v>
      </c>
      <c r="C113" s="1" t="s">
        <v>5</v>
      </c>
      <c r="D113" s="2">
        <v>72.42</v>
      </c>
      <c r="E113" s="60"/>
      <c r="F113" s="38">
        <f t="shared" si="1"/>
        <v>0</v>
      </c>
      <c r="AV113" s="12"/>
      <c r="AW113" s="12"/>
      <c r="AX113" s="12"/>
      <c r="AY113" s="12"/>
      <c r="AZ113" s="12"/>
      <c r="BA113" s="12"/>
      <c r="BB113" s="12"/>
      <c r="BC113" s="12"/>
    </row>
    <row r="114" spans="1:55" ht="15" customHeight="1">
      <c r="A114" s="1">
        <v>3</v>
      </c>
      <c r="B114" s="4" t="s">
        <v>27</v>
      </c>
      <c r="C114" s="1" t="s">
        <v>28</v>
      </c>
      <c r="D114" s="2">
        <v>12</v>
      </c>
      <c r="E114" s="60"/>
      <c r="F114" s="38">
        <f t="shared" si="1"/>
        <v>0</v>
      </c>
      <c r="AV114" s="12"/>
      <c r="AW114" s="12"/>
      <c r="AX114" s="12"/>
      <c r="AY114" s="12"/>
      <c r="AZ114" s="12"/>
      <c r="BA114" s="12"/>
      <c r="BB114" s="12"/>
      <c r="BC114" s="12"/>
    </row>
    <row r="115" spans="1:55" ht="15" customHeight="1">
      <c r="A115" s="1">
        <v>4</v>
      </c>
      <c r="B115" s="4" t="s">
        <v>29</v>
      </c>
      <c r="C115" s="1" t="s">
        <v>5</v>
      </c>
      <c r="D115" s="2">
        <v>4.9400000000000004</v>
      </c>
      <c r="E115" s="60"/>
      <c r="F115" s="38">
        <f t="shared" si="1"/>
        <v>0</v>
      </c>
      <c r="AV115" s="12"/>
      <c r="AW115" s="12"/>
      <c r="AX115" s="12"/>
      <c r="AY115" s="12"/>
      <c r="AZ115" s="12"/>
      <c r="BA115" s="12"/>
      <c r="BB115" s="12"/>
      <c r="BC115" s="12"/>
    </row>
    <row r="116" spans="1:55" ht="15" customHeight="1">
      <c r="A116" s="1"/>
      <c r="B116" s="4"/>
      <c r="C116" s="1"/>
      <c r="D116" s="2"/>
      <c r="E116" s="74"/>
      <c r="F116" s="50">
        <f>SUM(F92:F115)</f>
        <v>0</v>
      </c>
      <c r="AV116" s="12"/>
      <c r="AW116" s="12"/>
      <c r="AX116" s="12"/>
      <c r="AY116" s="12"/>
      <c r="AZ116" s="12"/>
      <c r="BA116" s="12"/>
      <c r="BB116" s="12"/>
      <c r="BC116" s="12"/>
    </row>
    <row r="117" spans="1:55" s="28" customFormat="1" ht="15" customHeight="1">
      <c r="A117" s="8" t="s">
        <v>14</v>
      </c>
      <c r="B117" s="24" t="s">
        <v>30</v>
      </c>
      <c r="C117" s="8"/>
      <c r="D117" s="10"/>
      <c r="E117" s="59"/>
      <c r="F117" s="38"/>
    </row>
    <row r="118" spans="1:55" ht="15" customHeight="1">
      <c r="A118" s="1">
        <v>1</v>
      </c>
      <c r="B118" s="18" t="s">
        <v>31</v>
      </c>
      <c r="C118" s="5" t="s">
        <v>6</v>
      </c>
      <c r="D118" s="7">
        <v>534</v>
      </c>
      <c r="E118" s="40"/>
      <c r="F118" s="38">
        <f t="shared" si="1"/>
        <v>0</v>
      </c>
    </row>
    <row r="119" spans="1:55" ht="15" customHeight="1">
      <c r="A119" s="1">
        <v>2</v>
      </c>
      <c r="B119" s="18" t="s">
        <v>32</v>
      </c>
      <c r="C119" s="5" t="s">
        <v>6</v>
      </c>
      <c r="D119" s="7">
        <v>133</v>
      </c>
      <c r="E119" s="40"/>
      <c r="F119" s="38">
        <f t="shared" si="1"/>
        <v>0</v>
      </c>
    </row>
    <row r="120" spans="1:55" ht="15" customHeight="1">
      <c r="A120" s="1">
        <v>3</v>
      </c>
      <c r="B120" s="4" t="s">
        <v>33</v>
      </c>
      <c r="C120" s="5" t="s">
        <v>6</v>
      </c>
      <c r="D120" s="7">
        <v>40.1</v>
      </c>
      <c r="E120" s="40"/>
      <c r="F120" s="38">
        <f t="shared" si="1"/>
        <v>0</v>
      </c>
    </row>
    <row r="121" spans="1:55" ht="15" customHeight="1">
      <c r="A121" s="1">
        <v>4</v>
      </c>
      <c r="B121" s="4" t="s">
        <v>34</v>
      </c>
      <c r="C121" s="5" t="s">
        <v>6</v>
      </c>
      <c r="D121" s="7">
        <v>9.7799999999999994</v>
      </c>
      <c r="E121" s="40"/>
      <c r="F121" s="38">
        <f t="shared" si="1"/>
        <v>0</v>
      </c>
    </row>
    <row r="122" spans="1:55" ht="15" customHeight="1">
      <c r="A122" s="1">
        <v>5</v>
      </c>
      <c r="B122" s="18" t="s">
        <v>57</v>
      </c>
      <c r="C122" s="5" t="s">
        <v>6</v>
      </c>
      <c r="D122" s="7">
        <v>44</v>
      </c>
      <c r="E122" s="40"/>
      <c r="F122" s="38">
        <f t="shared" si="1"/>
        <v>0</v>
      </c>
    </row>
    <row r="123" spans="1:55" ht="15" customHeight="1">
      <c r="A123" s="1">
        <v>6</v>
      </c>
      <c r="B123" s="18" t="s">
        <v>58</v>
      </c>
      <c r="C123" s="5" t="s">
        <v>6</v>
      </c>
      <c r="D123" s="7">
        <v>36</v>
      </c>
      <c r="E123" s="40"/>
      <c r="F123" s="38">
        <f t="shared" si="1"/>
        <v>0</v>
      </c>
    </row>
    <row r="124" spans="1:55" ht="23.25" customHeight="1">
      <c r="A124" s="1">
        <v>7</v>
      </c>
      <c r="B124" s="4" t="s">
        <v>35</v>
      </c>
      <c r="C124" s="5" t="s">
        <v>6</v>
      </c>
      <c r="D124" s="6">
        <v>341.2</v>
      </c>
      <c r="E124" s="40"/>
      <c r="F124" s="38">
        <f t="shared" si="1"/>
        <v>0</v>
      </c>
    </row>
    <row r="125" spans="1:55" ht="15" customHeight="1">
      <c r="A125" s="1">
        <v>8</v>
      </c>
      <c r="B125" s="4" t="s">
        <v>36</v>
      </c>
      <c r="C125" s="5" t="s">
        <v>6</v>
      </c>
      <c r="D125" s="6">
        <v>29.25</v>
      </c>
      <c r="E125" s="40"/>
      <c r="F125" s="38">
        <f t="shared" si="1"/>
        <v>0</v>
      </c>
    </row>
    <row r="126" spans="1:55" ht="15" customHeight="1">
      <c r="A126" s="1">
        <v>9</v>
      </c>
      <c r="B126" s="4" t="s">
        <v>37</v>
      </c>
      <c r="C126" s="1" t="s">
        <v>5</v>
      </c>
      <c r="D126" s="2">
        <v>2785.7</v>
      </c>
      <c r="E126" s="60"/>
      <c r="F126" s="38">
        <f t="shared" si="1"/>
        <v>0</v>
      </c>
    </row>
    <row r="127" spans="1:55" ht="15" customHeight="1">
      <c r="A127" s="1">
        <v>10</v>
      </c>
      <c r="B127" s="4" t="s">
        <v>38</v>
      </c>
      <c r="C127" s="1" t="s">
        <v>28</v>
      </c>
      <c r="D127" s="2">
        <v>10</v>
      </c>
      <c r="E127" s="60"/>
      <c r="F127" s="38">
        <f t="shared" si="1"/>
        <v>0</v>
      </c>
    </row>
    <row r="128" spans="1:55" ht="15" customHeight="1">
      <c r="A128" s="1">
        <v>11</v>
      </c>
      <c r="B128" s="4" t="s">
        <v>39</v>
      </c>
      <c r="C128" s="1" t="s">
        <v>28</v>
      </c>
      <c r="D128" s="2">
        <v>7</v>
      </c>
      <c r="E128" s="60"/>
      <c r="F128" s="38">
        <f t="shared" si="1"/>
        <v>0</v>
      </c>
    </row>
    <row r="129" spans="1:55" ht="15" customHeight="1">
      <c r="A129" s="1">
        <v>12</v>
      </c>
      <c r="B129" s="4" t="s">
        <v>59</v>
      </c>
      <c r="C129" s="1" t="s">
        <v>5</v>
      </c>
      <c r="D129" s="2">
        <v>80</v>
      </c>
      <c r="E129" s="60"/>
      <c r="F129" s="38">
        <f t="shared" si="1"/>
        <v>0</v>
      </c>
    </row>
    <row r="130" spans="1:55" ht="15" customHeight="1">
      <c r="A130" s="1">
        <v>13</v>
      </c>
      <c r="B130" s="4" t="s">
        <v>40</v>
      </c>
      <c r="C130" s="1" t="s">
        <v>7</v>
      </c>
      <c r="D130" s="2">
        <v>588.9</v>
      </c>
      <c r="E130" s="60"/>
      <c r="F130" s="38">
        <f t="shared" si="1"/>
        <v>0</v>
      </c>
    </row>
    <row r="131" spans="1:55" ht="15" customHeight="1">
      <c r="A131" s="1">
        <v>14</v>
      </c>
      <c r="B131" s="4" t="s">
        <v>60</v>
      </c>
      <c r="C131" s="1" t="s">
        <v>7</v>
      </c>
      <c r="D131" s="2">
        <v>626</v>
      </c>
      <c r="E131" s="60"/>
      <c r="F131" s="38">
        <f t="shared" si="1"/>
        <v>0</v>
      </c>
    </row>
    <row r="132" spans="1:55" ht="15" customHeight="1">
      <c r="A132" s="1">
        <v>15</v>
      </c>
      <c r="B132" s="4" t="s">
        <v>61</v>
      </c>
      <c r="C132" s="1" t="s">
        <v>7</v>
      </c>
      <c r="D132" s="2">
        <v>442</v>
      </c>
      <c r="E132" s="60"/>
      <c r="F132" s="38">
        <f t="shared" si="1"/>
        <v>0</v>
      </c>
    </row>
    <row r="133" spans="1:55" ht="15" customHeight="1">
      <c r="A133" s="1">
        <v>16</v>
      </c>
      <c r="B133" s="4" t="s">
        <v>62</v>
      </c>
      <c r="C133" s="1" t="s">
        <v>7</v>
      </c>
      <c r="D133" s="2">
        <v>92</v>
      </c>
      <c r="E133" s="60"/>
      <c r="F133" s="38">
        <f t="shared" si="1"/>
        <v>0</v>
      </c>
    </row>
    <row r="134" spans="1:55" ht="15" customHeight="1">
      <c r="A134" s="1">
        <v>17</v>
      </c>
      <c r="B134" s="4" t="s">
        <v>63</v>
      </c>
      <c r="C134" s="5" t="s">
        <v>6</v>
      </c>
      <c r="D134" s="7">
        <v>18.754999999999999</v>
      </c>
      <c r="E134" s="40"/>
      <c r="F134" s="38">
        <f t="shared" si="1"/>
        <v>0</v>
      </c>
    </row>
    <row r="135" spans="1:55" ht="15" customHeight="1">
      <c r="A135" s="1">
        <v>18</v>
      </c>
      <c r="B135" s="4" t="s">
        <v>64</v>
      </c>
      <c r="C135" s="5" t="s">
        <v>6</v>
      </c>
      <c r="D135" s="7">
        <v>57</v>
      </c>
      <c r="E135" s="40"/>
      <c r="F135" s="38">
        <f t="shared" si="1"/>
        <v>0</v>
      </c>
    </row>
    <row r="136" spans="1:55" ht="15" customHeight="1">
      <c r="A136" s="1">
        <v>19</v>
      </c>
      <c r="B136" s="18" t="s">
        <v>44</v>
      </c>
      <c r="C136" s="1" t="s">
        <v>5</v>
      </c>
      <c r="D136" s="2">
        <v>2785.7</v>
      </c>
      <c r="E136" s="60"/>
      <c r="F136" s="38">
        <f t="shared" si="1"/>
        <v>0</v>
      </c>
    </row>
    <row r="137" spans="1:55" ht="15" customHeight="1">
      <c r="A137" s="67"/>
      <c r="B137" s="68"/>
      <c r="C137" s="65"/>
      <c r="D137" s="69"/>
      <c r="E137" s="75"/>
      <c r="F137" s="50">
        <f>SUM(F118:F136)</f>
        <v>0</v>
      </c>
    </row>
    <row r="138" spans="1:55" ht="31.15" customHeight="1">
      <c r="A138" s="100" t="s">
        <v>93</v>
      </c>
      <c r="B138" s="101"/>
      <c r="C138" s="101"/>
      <c r="D138" s="101"/>
      <c r="E138" s="101"/>
      <c r="F138" s="76">
        <f>+F137+F116</f>
        <v>0</v>
      </c>
      <c r="AV138" s="12"/>
      <c r="AW138" s="12"/>
      <c r="AX138" s="12"/>
      <c r="AY138" s="12"/>
      <c r="AZ138" s="12"/>
      <c r="BA138" s="12"/>
      <c r="BB138" s="12"/>
      <c r="BC138" s="12"/>
    </row>
    <row r="139" spans="1:55" s="27" customFormat="1" ht="22.15" customHeight="1">
      <c r="A139" s="95" t="s">
        <v>65</v>
      </c>
      <c r="B139" s="96"/>
      <c r="C139" s="96"/>
      <c r="D139" s="96"/>
      <c r="E139" s="97"/>
      <c r="F139" s="39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</row>
    <row r="140" spans="1:55" s="27" customFormat="1" ht="15" customHeight="1">
      <c r="A140" s="8"/>
      <c r="B140" s="83" t="s">
        <v>8</v>
      </c>
      <c r="C140" s="84"/>
      <c r="D140" s="85"/>
      <c r="E140" s="59"/>
      <c r="F140" s="38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</row>
    <row r="141" spans="1:55" s="27" customFormat="1" ht="15" customHeight="1">
      <c r="A141" s="8" t="s">
        <v>43</v>
      </c>
      <c r="B141" s="20" t="s">
        <v>10</v>
      </c>
      <c r="C141" s="8"/>
      <c r="D141" s="9"/>
      <c r="E141" s="59"/>
      <c r="F141" s="38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</row>
    <row r="142" spans="1:55" ht="15" customHeight="1">
      <c r="A142" s="1">
        <v>1</v>
      </c>
      <c r="B142" s="18" t="s">
        <v>11</v>
      </c>
      <c r="C142" s="5" t="s">
        <v>6</v>
      </c>
      <c r="D142" s="7">
        <v>427.09</v>
      </c>
      <c r="E142" s="40"/>
      <c r="F142" s="38">
        <f t="shared" si="1"/>
        <v>0</v>
      </c>
    </row>
    <row r="143" spans="1:55" ht="15" customHeight="1">
      <c r="A143" s="1">
        <v>2</v>
      </c>
      <c r="B143" s="18" t="s">
        <v>12</v>
      </c>
      <c r="C143" s="5" t="s">
        <v>6</v>
      </c>
      <c r="D143" s="7">
        <v>47.45</v>
      </c>
      <c r="E143" s="40"/>
      <c r="F143" s="38">
        <f t="shared" si="1"/>
        <v>0</v>
      </c>
    </row>
    <row r="144" spans="1:55" ht="15" customHeight="1">
      <c r="A144" s="1">
        <v>3</v>
      </c>
      <c r="B144" s="21" t="s">
        <v>66</v>
      </c>
      <c r="C144" s="5" t="s">
        <v>6</v>
      </c>
      <c r="D144" s="7">
        <v>785.67</v>
      </c>
      <c r="E144" s="40"/>
      <c r="F144" s="38">
        <f t="shared" si="1"/>
        <v>0</v>
      </c>
    </row>
    <row r="145" spans="1:55" s="27" customFormat="1" ht="15" customHeight="1">
      <c r="A145" s="8" t="s">
        <v>9</v>
      </c>
      <c r="B145" s="20" t="s">
        <v>15</v>
      </c>
      <c r="C145" s="8"/>
      <c r="D145" s="10"/>
      <c r="E145" s="59"/>
      <c r="F145" s="38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</row>
    <row r="146" spans="1:55" ht="15" customHeight="1">
      <c r="A146" s="1">
        <v>1</v>
      </c>
      <c r="B146" s="21" t="s">
        <v>67</v>
      </c>
      <c r="C146" s="1" t="s">
        <v>5</v>
      </c>
      <c r="D146" s="2">
        <v>2396</v>
      </c>
      <c r="E146" s="60"/>
      <c r="F146" s="38">
        <f t="shared" si="1"/>
        <v>0</v>
      </c>
    </row>
    <row r="147" spans="1:55" ht="15" customHeight="1">
      <c r="A147" s="1">
        <v>2</v>
      </c>
      <c r="B147" s="4" t="s">
        <v>17</v>
      </c>
      <c r="C147" s="5" t="s">
        <v>6</v>
      </c>
      <c r="D147" s="7">
        <v>329.02</v>
      </c>
      <c r="E147" s="40"/>
      <c r="F147" s="38">
        <f t="shared" si="1"/>
        <v>0</v>
      </c>
    </row>
    <row r="148" spans="1:55" ht="24.75" customHeight="1">
      <c r="A148" s="1">
        <v>3</v>
      </c>
      <c r="B148" s="4" t="s">
        <v>18</v>
      </c>
      <c r="C148" s="5" t="s">
        <v>6</v>
      </c>
      <c r="D148" s="7">
        <v>430.52</v>
      </c>
      <c r="E148" s="40"/>
      <c r="F148" s="38">
        <f t="shared" si="1"/>
        <v>0</v>
      </c>
    </row>
    <row r="149" spans="1:55" ht="15" customHeight="1">
      <c r="A149" s="1">
        <v>4</v>
      </c>
      <c r="B149" s="4" t="s">
        <v>68</v>
      </c>
      <c r="C149" s="1" t="s">
        <v>3</v>
      </c>
      <c r="D149" s="2">
        <v>853</v>
      </c>
      <c r="E149" s="60"/>
      <c r="F149" s="38">
        <f t="shared" si="1"/>
        <v>0</v>
      </c>
    </row>
    <row r="150" spans="1:55" ht="15" customHeight="1">
      <c r="A150" s="1">
        <v>5</v>
      </c>
      <c r="B150" s="4" t="s">
        <v>20</v>
      </c>
      <c r="C150" s="1" t="s">
        <v>3</v>
      </c>
      <c r="D150" s="2">
        <v>240.5</v>
      </c>
      <c r="E150" s="60"/>
      <c r="F150" s="38">
        <f t="shared" si="1"/>
        <v>0</v>
      </c>
    </row>
    <row r="151" spans="1:55" ht="15" customHeight="1">
      <c r="A151" s="1">
        <v>6</v>
      </c>
      <c r="B151" s="4" t="s">
        <v>46</v>
      </c>
      <c r="C151" s="1" t="s">
        <v>4</v>
      </c>
      <c r="D151" s="2">
        <v>267.33999999999997</v>
      </c>
      <c r="E151" s="60"/>
      <c r="F151" s="38">
        <f t="shared" si="1"/>
        <v>0</v>
      </c>
    </row>
    <row r="152" spans="1:55" ht="15" customHeight="1">
      <c r="A152" s="1">
        <v>7</v>
      </c>
      <c r="B152" s="4" t="s">
        <v>22</v>
      </c>
      <c r="C152" s="1" t="s">
        <v>5</v>
      </c>
      <c r="D152" s="2">
        <v>2396</v>
      </c>
      <c r="E152" s="60"/>
      <c r="F152" s="38">
        <f t="shared" si="1"/>
        <v>0</v>
      </c>
    </row>
    <row r="153" spans="1:55" ht="15" customHeight="1">
      <c r="A153" s="1">
        <v>8</v>
      </c>
      <c r="B153" s="4" t="s">
        <v>23</v>
      </c>
      <c r="C153" s="1" t="s">
        <v>4</v>
      </c>
      <c r="D153" s="2">
        <v>267.33999999999997</v>
      </c>
      <c r="E153" s="60"/>
      <c r="F153" s="38">
        <f t="shared" si="1"/>
        <v>0</v>
      </c>
    </row>
    <row r="154" spans="1:55" s="27" customFormat="1" ht="15" customHeight="1">
      <c r="A154" s="8"/>
      <c r="B154" s="80" t="s">
        <v>24</v>
      </c>
      <c r="C154" s="81"/>
      <c r="D154" s="82"/>
      <c r="E154" s="59"/>
      <c r="F154" s="38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</row>
    <row r="155" spans="1:55" ht="15" customHeight="1">
      <c r="A155" s="1">
        <v>1</v>
      </c>
      <c r="B155" s="4" t="s">
        <v>25</v>
      </c>
      <c r="C155" s="1" t="s">
        <v>5</v>
      </c>
      <c r="D155" s="2">
        <v>28.16</v>
      </c>
      <c r="E155" s="60"/>
      <c r="F155" s="38">
        <f t="shared" si="1"/>
        <v>0</v>
      </c>
    </row>
    <row r="156" spans="1:55" ht="15" customHeight="1">
      <c r="A156" s="1">
        <v>1</v>
      </c>
      <c r="B156" s="4" t="s">
        <v>26</v>
      </c>
      <c r="C156" s="1" t="s">
        <v>5</v>
      </c>
      <c r="D156" s="2">
        <v>29.21</v>
      </c>
      <c r="E156" s="60"/>
      <c r="F156" s="38">
        <f t="shared" si="1"/>
        <v>0</v>
      </c>
    </row>
    <row r="157" spans="1:55" ht="15" customHeight="1">
      <c r="A157" s="1">
        <v>3</v>
      </c>
      <c r="B157" s="4" t="s">
        <v>27</v>
      </c>
      <c r="C157" s="1" t="s">
        <v>28</v>
      </c>
      <c r="D157" s="2">
        <v>10</v>
      </c>
      <c r="E157" s="60"/>
      <c r="F157" s="38">
        <f t="shared" si="1"/>
        <v>0</v>
      </c>
    </row>
    <row r="158" spans="1:55" ht="15" customHeight="1">
      <c r="A158" s="1">
        <v>4</v>
      </c>
      <c r="B158" s="4" t="s">
        <v>69</v>
      </c>
      <c r="C158" s="1" t="s">
        <v>5</v>
      </c>
      <c r="D158" s="2">
        <v>2.63</v>
      </c>
      <c r="E158" s="60"/>
      <c r="F158" s="38">
        <f t="shared" ref="F158:F172" si="2">+D158*E158</f>
        <v>0</v>
      </c>
    </row>
    <row r="159" spans="1:55" ht="15" customHeight="1">
      <c r="A159" s="1"/>
      <c r="B159" s="4"/>
      <c r="C159" s="1"/>
      <c r="D159" s="2"/>
      <c r="E159" s="74"/>
      <c r="F159" s="50">
        <f>SUM(F141:F158)</f>
        <v>0</v>
      </c>
    </row>
    <row r="160" spans="1:55" s="27" customFormat="1" ht="15" customHeight="1">
      <c r="A160" s="8" t="s">
        <v>14</v>
      </c>
      <c r="B160" s="24" t="s">
        <v>30</v>
      </c>
      <c r="C160" s="8"/>
      <c r="D160" s="10"/>
      <c r="E160" s="59"/>
      <c r="F160" s="38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</row>
    <row r="161" spans="1:55" ht="15" customHeight="1">
      <c r="A161" s="1">
        <v>1</v>
      </c>
      <c r="B161" s="18" t="s">
        <v>31</v>
      </c>
      <c r="C161" s="5" t="s">
        <v>6</v>
      </c>
      <c r="D161" s="7">
        <v>176</v>
      </c>
      <c r="E161" s="40"/>
      <c r="F161" s="38">
        <f t="shared" si="2"/>
        <v>0</v>
      </c>
    </row>
    <row r="162" spans="1:55" ht="15" customHeight="1">
      <c r="A162" s="1">
        <v>2</v>
      </c>
      <c r="B162" s="18" t="s">
        <v>32</v>
      </c>
      <c r="C162" s="5" t="s">
        <v>6</v>
      </c>
      <c r="D162" s="7">
        <v>44</v>
      </c>
      <c r="E162" s="40"/>
      <c r="F162" s="38">
        <f t="shared" si="2"/>
        <v>0</v>
      </c>
    </row>
    <row r="163" spans="1:55" ht="15" customHeight="1">
      <c r="A163" s="1">
        <v>3</v>
      </c>
      <c r="B163" s="4" t="s">
        <v>33</v>
      </c>
      <c r="C163" s="5" t="s">
        <v>6</v>
      </c>
      <c r="D163" s="7">
        <v>72.900000000000006</v>
      </c>
      <c r="E163" s="40"/>
      <c r="F163" s="38">
        <f t="shared" si="2"/>
        <v>0</v>
      </c>
    </row>
    <row r="164" spans="1:55" ht="15" customHeight="1">
      <c r="A164" s="1">
        <v>4</v>
      </c>
      <c r="B164" s="4" t="s">
        <v>34</v>
      </c>
      <c r="C164" s="5" t="s">
        <v>6</v>
      </c>
      <c r="D164" s="7">
        <v>18.23</v>
      </c>
      <c r="E164" s="40"/>
      <c r="F164" s="38">
        <f t="shared" si="2"/>
        <v>0</v>
      </c>
    </row>
    <row r="165" spans="1:55" ht="21.75" customHeight="1">
      <c r="A165" s="1">
        <v>5</v>
      </c>
      <c r="B165" s="4" t="s">
        <v>35</v>
      </c>
      <c r="C165" s="5" t="s">
        <v>6</v>
      </c>
      <c r="D165" s="7">
        <v>200.21</v>
      </c>
      <c r="E165" s="40"/>
      <c r="F165" s="38">
        <f t="shared" si="2"/>
        <v>0</v>
      </c>
    </row>
    <row r="166" spans="1:55" ht="15" customHeight="1">
      <c r="A166" s="1">
        <v>6</v>
      </c>
      <c r="B166" s="4" t="s">
        <v>70</v>
      </c>
      <c r="C166" s="5" t="s">
        <v>6</v>
      </c>
      <c r="D166" s="7">
        <v>60.75</v>
      </c>
      <c r="E166" s="40"/>
      <c r="F166" s="38">
        <f t="shared" si="2"/>
        <v>0</v>
      </c>
    </row>
    <row r="167" spans="1:55" ht="15" customHeight="1">
      <c r="A167" s="1">
        <v>7</v>
      </c>
      <c r="B167" s="4" t="s">
        <v>37</v>
      </c>
      <c r="C167" s="1" t="s">
        <v>5</v>
      </c>
      <c r="D167" s="2">
        <v>1334.73</v>
      </c>
      <c r="E167" s="60"/>
      <c r="F167" s="38">
        <f t="shared" si="2"/>
        <v>0</v>
      </c>
    </row>
    <row r="168" spans="1:55" ht="15" customHeight="1">
      <c r="A168" s="1">
        <v>8</v>
      </c>
      <c r="B168" s="4" t="s">
        <v>71</v>
      </c>
      <c r="C168" s="1" t="s">
        <v>28</v>
      </c>
      <c r="D168" s="2">
        <v>6</v>
      </c>
      <c r="E168" s="60"/>
      <c r="F168" s="38">
        <f t="shared" si="2"/>
        <v>0</v>
      </c>
    </row>
    <row r="169" spans="1:55" ht="15" customHeight="1">
      <c r="A169" s="1">
        <v>9</v>
      </c>
      <c r="B169" s="4" t="s">
        <v>39</v>
      </c>
      <c r="C169" s="1" t="s">
        <v>28</v>
      </c>
      <c r="D169" s="2">
        <v>4</v>
      </c>
      <c r="E169" s="60"/>
      <c r="F169" s="38">
        <f t="shared" si="2"/>
        <v>0</v>
      </c>
    </row>
    <row r="170" spans="1:55" ht="15" customHeight="1">
      <c r="A170" s="1">
        <v>10</v>
      </c>
      <c r="B170" s="4" t="s">
        <v>40</v>
      </c>
      <c r="C170" s="1" t="s">
        <v>7</v>
      </c>
      <c r="D170" s="2">
        <v>1223.0999999999999</v>
      </c>
      <c r="E170" s="60"/>
      <c r="F170" s="38">
        <f t="shared" si="2"/>
        <v>0</v>
      </c>
    </row>
    <row r="171" spans="1:55" ht="15" customHeight="1">
      <c r="A171" s="1">
        <v>11</v>
      </c>
      <c r="B171" s="4" t="s">
        <v>72</v>
      </c>
      <c r="C171" s="3" t="s">
        <v>6</v>
      </c>
      <c r="D171" s="4">
        <v>30.37</v>
      </c>
      <c r="E171" s="61"/>
      <c r="F171" s="38">
        <f t="shared" si="2"/>
        <v>0</v>
      </c>
    </row>
    <row r="172" spans="1:55" ht="15" customHeight="1">
      <c r="A172" s="1">
        <v>12</v>
      </c>
      <c r="B172" s="21" t="s">
        <v>42</v>
      </c>
      <c r="C172" s="1" t="s">
        <v>5</v>
      </c>
      <c r="D172" s="2">
        <v>1335</v>
      </c>
      <c r="E172" s="60"/>
      <c r="F172" s="38">
        <f t="shared" si="2"/>
        <v>0</v>
      </c>
    </row>
    <row r="173" spans="1:55" ht="15" customHeight="1">
      <c r="A173" s="67"/>
      <c r="B173" s="77"/>
      <c r="C173" s="65"/>
      <c r="D173" s="69"/>
      <c r="E173" s="72"/>
      <c r="F173" s="78">
        <f>SUM(F161:F172)</f>
        <v>0</v>
      </c>
    </row>
    <row r="174" spans="1:55" s="44" customFormat="1" ht="22.15" customHeight="1">
      <c r="A174" s="102" t="s">
        <v>87</v>
      </c>
      <c r="B174" s="103"/>
      <c r="C174" s="103"/>
      <c r="D174" s="103"/>
      <c r="E174" s="104"/>
      <c r="F174" s="49">
        <f>+F173+F159</f>
        <v>0</v>
      </c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</row>
    <row r="175" spans="1:55" s="27" customFormat="1" ht="20.45" customHeight="1">
      <c r="A175" s="45"/>
      <c r="B175" s="89" t="s">
        <v>86</v>
      </c>
      <c r="C175" s="90"/>
      <c r="D175" s="90"/>
      <c r="E175" s="91"/>
      <c r="F175" s="46">
        <f>+F174+F138+F89+F52</f>
        <v>0</v>
      </c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</row>
    <row r="176" spans="1:55" s="27" customFormat="1" ht="20.45" customHeight="1">
      <c r="A176" s="47"/>
      <c r="B176" s="105" t="s">
        <v>84</v>
      </c>
      <c r="C176" s="106"/>
      <c r="D176" s="106"/>
      <c r="E176" s="107"/>
      <c r="F176" s="48">
        <f>+F175*20%</f>
        <v>0</v>
      </c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</row>
    <row r="177" spans="1:55" s="27" customFormat="1" ht="20.45" customHeight="1">
      <c r="A177" s="45"/>
      <c r="B177" s="89" t="s">
        <v>85</v>
      </c>
      <c r="C177" s="90"/>
      <c r="D177" s="90"/>
      <c r="E177" s="91"/>
      <c r="F177" s="46">
        <f>SUM(F175:F176)</f>
        <v>0</v>
      </c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</row>
    <row r="178" spans="1:55" ht="14.25">
      <c r="A178" s="22"/>
      <c r="B178" s="22"/>
      <c r="C178" s="22"/>
      <c r="D178" s="23"/>
      <c r="E178" s="62"/>
      <c r="F178" s="23"/>
    </row>
    <row r="179" spans="1:55" ht="14.25">
      <c r="A179" s="22"/>
      <c r="B179" s="22"/>
      <c r="C179" s="22"/>
      <c r="D179" s="23"/>
      <c r="E179" s="62"/>
      <c r="F179" s="23"/>
    </row>
    <row r="180" spans="1:55" ht="14.25">
      <c r="A180" s="22"/>
      <c r="B180" s="22"/>
      <c r="C180" s="22"/>
      <c r="D180" s="23"/>
      <c r="E180" s="62"/>
      <c r="F180" s="23"/>
    </row>
    <row r="181" spans="1:55" ht="15">
      <c r="A181" s="22"/>
      <c r="B181" s="27" t="s">
        <v>81</v>
      </c>
      <c r="C181" s="22"/>
      <c r="D181" s="23"/>
      <c r="E181" s="62"/>
      <c r="F181" s="23"/>
    </row>
    <row r="182" spans="1:55" s="37" customFormat="1">
      <c r="A182" s="33"/>
      <c r="B182" s="34" t="s">
        <v>82</v>
      </c>
      <c r="C182" s="34" t="s">
        <v>83</v>
      </c>
      <c r="D182" s="35"/>
      <c r="E182" s="63"/>
      <c r="F182" s="35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</row>
  </sheetData>
  <mergeCells count="27">
    <mergeCell ref="B2:F2"/>
    <mergeCell ref="B3:F3"/>
    <mergeCell ref="A7:F7"/>
    <mergeCell ref="B8:F8"/>
    <mergeCell ref="B177:E177"/>
    <mergeCell ref="B52:E52"/>
    <mergeCell ref="B89:E89"/>
    <mergeCell ref="A53:E53"/>
    <mergeCell ref="A90:E90"/>
    <mergeCell ref="A138:E138"/>
    <mergeCell ref="A139:E139"/>
    <mergeCell ref="A174:E174"/>
    <mergeCell ref="B111:D111"/>
    <mergeCell ref="B140:D140"/>
    <mergeCell ref="B154:D154"/>
    <mergeCell ref="B175:E175"/>
    <mergeCell ref="B176:E176"/>
    <mergeCell ref="B69:D69"/>
    <mergeCell ref="B59:D59"/>
    <mergeCell ref="B54:D54"/>
    <mergeCell ref="B38:D38"/>
    <mergeCell ref="B91:D91"/>
    <mergeCell ref="A14:F14"/>
    <mergeCell ref="A15:F15"/>
    <mergeCell ref="A17:D17"/>
    <mergeCell ref="B32:D32"/>
    <mergeCell ref="B18:D18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fitToHeight="3" orientation="portrait" r:id="rId1"/>
  <headerFooter>
    <oddFooter>&amp;Rстр. &amp;P от &amp;N</oddFooter>
  </headerFooter>
  <rowBreaks count="4" manualBreakCount="4">
    <brk id="31" max="5" man="1"/>
    <brk id="65" max="5" man="1"/>
    <brk id="102" max="5" man="1"/>
    <brk id="127" max="5" man="1"/>
  </rowBreaks>
  <colBreaks count="1" manualBreakCount="1">
    <brk id="6" min="8" max="17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КСС Смядово - улици</vt:lpstr>
      <vt:lpstr>'КСС Смядово - улици'!Област_печат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svetoslavach</dc:creator>
  <cp:lastModifiedBy>инж. Камелия Недялкова Русева</cp:lastModifiedBy>
  <cp:lastPrinted>2020-02-28T13:52:43Z</cp:lastPrinted>
  <dcterms:created xsi:type="dcterms:W3CDTF">2006-11-23T11:10:33Z</dcterms:created>
  <dcterms:modified xsi:type="dcterms:W3CDTF">2020-03-06T13:27:10Z</dcterms:modified>
</cp:coreProperties>
</file>